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KHI TUONG\DB DIEM 10 NGAY\Gửi địa phương\2021\T.07\"/>
    </mc:Choice>
  </mc:AlternateContent>
  <bookViews>
    <workbookView xWindow="90" yWindow="750" windowWidth="15360" windowHeight="8940" tabRatio="602"/>
  </bookViews>
  <sheets>
    <sheet name="Bản tin" sheetId="1" r:id="rId1"/>
  </sheets>
  <calcPr calcId="162913"/>
</workbook>
</file>

<file path=xl/calcChain.xml><?xml version="1.0" encoding="utf-8"?>
<calcChain xmlns="http://schemas.openxmlformats.org/spreadsheetml/2006/main">
  <c r="K19" i="1" l="1"/>
  <c r="J19" i="1"/>
  <c r="G19" i="1"/>
  <c r="F19" i="1"/>
  <c r="E19" i="1"/>
  <c r="B19" i="1"/>
  <c r="K18" i="1"/>
  <c r="J18" i="1"/>
  <c r="G18" i="1"/>
  <c r="F18" i="1"/>
  <c r="E18" i="1"/>
  <c r="B18" i="1"/>
  <c r="K17" i="1"/>
  <c r="J17" i="1"/>
  <c r="G17" i="1"/>
  <c r="F17" i="1"/>
  <c r="E17" i="1"/>
  <c r="B17" i="1"/>
  <c r="K16" i="1"/>
  <c r="J16" i="1"/>
  <c r="G16" i="1"/>
  <c r="F16" i="1"/>
  <c r="E16" i="1"/>
  <c r="B16" i="1"/>
  <c r="K15" i="1"/>
  <c r="J15" i="1"/>
  <c r="G15" i="1"/>
  <c r="F15" i="1"/>
  <c r="E15" i="1"/>
  <c r="B15" i="1"/>
  <c r="K14" i="1"/>
  <c r="J14" i="1"/>
  <c r="G14" i="1"/>
  <c r="F14" i="1"/>
  <c r="E14" i="1"/>
  <c r="B14" i="1"/>
  <c r="A3" i="1" l="1"/>
  <c r="B21" i="1" l="1"/>
  <c r="B7" i="1" l="1"/>
  <c r="G7" i="1"/>
  <c r="L7" i="1"/>
  <c r="Q7" i="1"/>
  <c r="V7" i="1"/>
  <c r="Y7" i="1"/>
  <c r="AB7" i="1"/>
  <c r="AE7" i="1"/>
  <c r="AH7" i="1"/>
  <c r="AK7" i="1"/>
  <c r="AN7" i="1"/>
  <c r="A2" i="1" l="1"/>
  <c r="AS2" i="1" l="1"/>
  <c r="Q2" i="1" l="1"/>
</calcChain>
</file>

<file path=xl/comments1.xml><?xml version="1.0" encoding="utf-8"?>
<comments xmlns="http://schemas.openxmlformats.org/spreadsheetml/2006/main">
  <authors>
    <author>Dell21</author>
  </authors>
  <commentList>
    <comment ref="L34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<sst xmlns="http://schemas.openxmlformats.org/spreadsheetml/2006/main" count="339" uniqueCount="145">
  <si>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</si>
  <si>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</si>
  <si>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</si>
  <si>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</si>
  <si>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</si>
  <si>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</si>
  <si>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</si>
  <si>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</si>
  <si>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</si>
  <si>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</si>
  <si>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 nhỏ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</si>
  <si>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</si>
  <si>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</si>
  <si>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</si>
  <si>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</si>
  <si>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</si>
  <si>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</si>
  <si>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</si>
  <si>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</si>
  <si>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</si>
  <si>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</si>
  <si>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</si>
  <si>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</si>
  <si>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</si>
  <si>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</si>
  <si>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</si>
  <si>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</si>
  <si>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</si>
  <si>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</si>
  <si>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</si>
  <si>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</si>
  <si>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</si>
  <si>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</si>
  <si>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</si>
  <si>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</si>
  <si>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</si>
  <si>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</si>
  <si>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</si>
  <si>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</si>
  <si>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</si>
  <si>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</si>
  <si>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</si>
  <si>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</si>
  <si>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</si>
  <si>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</si>
  <si>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</si>
  <si>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</si>
  <si>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</si>
  <si>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</si>
  <si>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</si>
  <si>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</si>
  <si>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</si>
  <si>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</si>
  <si>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</si>
  <si>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</si>
  <si>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</si>
  <si>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</si>
  <si>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</si>
  <si>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</si>
  <si>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</si>
  <si>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</si>
  <si>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</si>
  <si>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</si>
  <si>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</si>
  <si>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</si>
  <si>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</si>
  <si>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</si>
  <si>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</si>
  <si>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</si>
  <si>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</si>
  <si>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</si>
  <si>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</si>
  <si>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</si>
  <si>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</si>
  <si>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</si>
  <si>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</si>
  <si>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</si>
  <si>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</si>
  <si>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</si>
  <si>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</si>
  <si>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</si>
  <si>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</si>
  <si>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</si>
  <si>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</si>
  <si>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</si>
  <si>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</si>
  <si>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</si>
  <si>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</si>
  <si>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</si>
  <si>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</si>
  <si>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</si>
  <si>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</si>
  <si>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</si>
  <si>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</si>
  <si>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</si>
  <si>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r>
      <rPr>
        <sz val="13"/>
        <rFont val="Times New Roman"/>
        <family val="1"/>
      </rPr>
      <t>ĐÀI KHÍ TƯỢNG THỦY VĂN KHU VỰC TÂY BẮC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</si>
  <si>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</si>
  <si>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</si>
  <si>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</si>
  <si>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</si>
  <si>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</si>
  <si>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</si>
  <si>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</si>
  <si>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</si>
  <si>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</si>
  <si>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</si>
  <si>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</si>
  <si>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</si>
  <si>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</si>
  <si>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</si>
  <si>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</si>
  <si>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</si>
  <si>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</si>
  <si>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</si>
  <si>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</si>
  <si>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</si>
  <si>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</si>
  <si>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</si>
  <si>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</si>
  <si>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</si>
  <si>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</si>
  <si>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</si>
  <si>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</si>
  <si>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</si>
  <si>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</si>
  <si>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</si>
  <si>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</si>
  <si>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</si>
  <si>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</si>
  <si>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</si>
  <si>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</si>
  <si>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</si>
  <si>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</si>
  <si>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</si>
  <si>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</si>
  <si>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</si>
  <si>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</si>
  <si>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 xml:space="preserve"> tháng 07 năm 2021</t>
  </si>
  <si>
    <t>SSW</t>
  </si>
  <si>
    <t>Soạn tin: Vũ Hồng Quân</t>
  </si>
  <si>
    <r>
      <rPr>
        <b/>
        <sz val="14"/>
        <rFont val="Times New Roman"/>
        <family val="1"/>
      </rPr>
      <t xml:space="preserve">     DUYỆT TIN
     GIÁM ĐỐC                       
  (Đã ký) 
     Nguyễn Trọng Vũ</t>
    </r>
    <r>
      <rPr>
        <b/>
        <sz val="14"/>
        <color indexed="16"/>
        <rFont val="Times New Roman"/>
        <family val="1"/>
      </rPr>
      <t xml:space="preserve">
</t>
    </r>
  </si>
  <si>
    <r>
      <t>Mây thay đổi, đêm không mưa. Ngày nắng, có nơi nắng nóng, gió nhẹ.
            Nhiệt độ: 25 - 36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
            Độ ẩm:   60 - 95%</t>
    </r>
  </si>
  <si>
    <t>Mây thay đổi, không mưa, trưa chiều trời nắng nóng</t>
  </si>
  <si>
    <t>Mây thay đổi, có lúc có mưa, mưa rào</t>
  </si>
  <si>
    <t>Mây thay đổi, có lúc có mưa dông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</si>
</sst>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0;[Red]0"/>
  </numFmts>
  <fonts count="5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sz val="13"/>
      <color indexed="17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8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11" fillId="0" borderId="0" xfId="1" applyFont="1" applyFill="1" applyAlignment="1" applyProtection="1">
      <alignment horizontal="left" vertical="center"/>
      <protection locked="0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24" fillId="0" borderId="0" xfId="1" applyFont="1" applyProtection="1">
      <protection locked="0"/>
    </xf>
    <xf numFmtId="0" fontId="24" fillId="0" borderId="0" xfId="1" applyFont="1" applyBorder="1" applyProtection="1">
      <protection locked="0"/>
    </xf>
    <xf numFmtId="49" fontId="24" fillId="0" borderId="0" xfId="1" applyNumberFormat="1" applyFont="1" applyBorder="1" applyProtection="1">
      <protection locked="0"/>
    </xf>
    <xf numFmtId="0" fontId="24" fillId="0" borderId="0" xfId="1" applyFont="1" applyFill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165" fontId="2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8" fillId="0" borderId="0" xfId="1" applyFont="1" applyAlignment="1" applyProtection="1">
      <alignment vertical="center" wrapText="1"/>
      <protection locked="0"/>
    </xf>
    <xf numFmtId="0" fontId="27" fillId="0" borderId="0" xfId="0" applyFont="1" applyBorder="1" applyAlignment="1">
      <alignment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165" fontId="26" fillId="0" borderId="7" xfId="0" applyNumberFormat="1" applyFont="1" applyBorder="1" applyAlignment="1">
      <alignment horizontal="center" vertical="center" wrapText="1"/>
    </xf>
    <xf numFmtId="0" fontId="26" fillId="0" borderId="7" xfId="1" applyFont="1" applyBorder="1" applyAlignment="1" applyProtection="1">
      <alignment horizontal="center" vertical="center"/>
      <protection locked="0"/>
    </xf>
    <xf numFmtId="165" fontId="26" fillId="0" borderId="7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24" fillId="0" borderId="0" xfId="1" applyFont="1" applyFill="1" applyProtection="1">
      <protection locked="0"/>
    </xf>
    <xf numFmtId="0" fontId="35" fillId="0" borderId="0" xfId="0" applyFont="1" applyFill="1" applyAlignment="1">
      <alignment horizontal="center" vertical="center"/>
    </xf>
    <xf numFmtId="0" fontId="18" fillId="0" borderId="0" xfId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/>
      <protection locked="0"/>
    </xf>
    <xf numFmtId="164" fontId="13" fillId="0" borderId="0" xfId="1" applyNumberFormat="1" applyFont="1" applyFill="1" applyAlignment="1" applyProtection="1">
      <protection hidden="1"/>
    </xf>
    <xf numFmtId="0" fontId="36" fillId="0" borderId="0" xfId="0" applyFont="1" applyFill="1" applyAlignment="1" applyProtection="1">
      <alignment horizontal="center" vertical="top" wrapText="1"/>
      <protection locked="0"/>
    </xf>
    <xf numFmtId="0" fontId="29" fillId="0" borderId="1" xfId="1" applyFont="1" applyFill="1" applyBorder="1" applyAlignment="1" applyProtection="1">
      <protection hidden="1"/>
    </xf>
    <xf numFmtId="0" fontId="29" fillId="0" borderId="0" xfId="1" applyFont="1" applyFill="1" applyBorder="1" applyAlignment="1" applyProtection="1">
      <protection hidden="1"/>
    </xf>
    <xf numFmtId="49" fontId="25" fillId="0" borderId="0" xfId="0" applyNumberFormat="1" applyFont="1" applyFill="1" applyBorder="1" applyAlignment="1">
      <alignment vertical="center" wrapText="1"/>
    </xf>
    <xf numFmtId="0" fontId="11" fillId="0" borderId="0" xfId="1" applyFont="1" applyFill="1" applyAlignment="1" applyProtection="1">
      <alignment horizontal="center" vertical="center"/>
      <protection locked="0"/>
    </xf>
    <xf numFmtId="0" fontId="38" fillId="0" borderId="7" xfId="2" applyFont="1" applyFill="1" applyBorder="1" applyAlignment="1" applyProtection="1">
      <alignment horizontal="center" vertical="center"/>
      <protection hidden="1"/>
    </xf>
    <xf numFmtId="0" fontId="38" fillId="0" borderId="7" xfId="2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165" fontId="40" fillId="0" borderId="0" xfId="0" applyNumberFormat="1" applyFont="1" applyFill="1" applyBorder="1" applyAlignment="1">
      <alignment horizontal="center" vertical="center" wrapText="1"/>
    </xf>
    <xf numFmtId="0" fontId="41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vertical="center"/>
      <protection hidden="1"/>
    </xf>
    <xf numFmtId="0" fontId="42" fillId="0" borderId="0" xfId="1" applyFont="1" applyFill="1" applyBorder="1" applyAlignment="1" applyProtection="1">
      <alignment horizontal="center" vertical="center"/>
      <protection hidden="1"/>
    </xf>
    <xf numFmtId="0" fontId="29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alignment horizontal="center" vertical="center"/>
      <protection hidden="1"/>
    </xf>
    <xf numFmtId="0" fontId="31" fillId="0" borderId="0" xfId="1" applyFont="1" applyFill="1" applyBorder="1" applyAlignment="1" applyProtection="1">
      <alignment vertical="center" wrapText="1"/>
      <protection hidden="1"/>
    </xf>
    <xf numFmtId="0" fontId="31" fillId="0" borderId="0" xfId="1" applyFont="1" applyFill="1" applyBorder="1" applyAlignment="1" applyProtection="1">
      <alignment vertical="center"/>
      <protection hidden="1"/>
    </xf>
    <xf numFmtId="0" fontId="24" fillId="0" borderId="0" xfId="1" applyFont="1" applyFill="1" applyBorder="1" applyProtection="1">
      <protection locked="0"/>
    </xf>
    <xf numFmtId="49" fontId="24" fillId="0" borderId="0" xfId="1" applyNumberFormat="1" applyFont="1" applyFill="1" applyBorder="1" applyProtection="1">
      <protection locked="0"/>
    </xf>
    <xf numFmtId="0" fontId="18" fillId="0" borderId="0" xfId="1" applyFont="1" applyFill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vertical="center" wrapText="1"/>
    </xf>
    <xf numFmtId="49" fontId="24" fillId="0" borderId="0" xfId="1" applyNumberFormat="1" applyFont="1" applyFill="1" applyProtection="1">
      <protection locked="0"/>
    </xf>
    <xf numFmtId="0" fontId="10" fillId="0" borderId="0" xfId="1" applyFont="1" applyFill="1" applyBorder="1" applyAlignment="1" applyProtection="1">
      <alignment vertical="center" wrapText="1"/>
      <protection hidden="1"/>
    </xf>
    <xf numFmtId="0" fontId="27" fillId="0" borderId="8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6" fillId="0" borderId="7" xfId="1" applyFont="1" applyBorder="1" applyAlignment="1" applyProtection="1">
      <alignment vertical="center" wrapText="1"/>
      <protection locked="0"/>
    </xf>
    <xf numFmtId="0" fontId="26" fillId="0" borderId="7" xfId="1" applyFont="1" applyFill="1" applyBorder="1" applyAlignment="1" applyProtection="1">
      <alignment vertical="center"/>
      <protection locked="0"/>
    </xf>
    <xf numFmtId="0" fontId="44" fillId="0" borderId="3" xfId="0" applyFont="1" applyBorder="1" applyAlignment="1">
      <alignment vertical="center" wrapText="1"/>
    </xf>
    <xf numFmtId="0" fontId="44" fillId="0" borderId="8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5" fillId="0" borderId="0" xfId="1" applyFont="1" applyFill="1" applyProtection="1">
      <protection locked="0"/>
    </xf>
    <xf numFmtId="0" fontId="44" fillId="0" borderId="9" xfId="0" applyFont="1" applyBorder="1" applyAlignment="1">
      <alignment vertical="center" wrapText="1"/>
    </xf>
    <xf numFmtId="0" fontId="44" fillId="0" borderId="7" xfId="1" applyFont="1" applyBorder="1" applyAlignment="1" applyProtection="1">
      <alignment vertical="center" wrapText="1"/>
      <protection locked="0"/>
    </xf>
    <xf numFmtId="0" fontId="46" fillId="0" borderId="0" xfId="1" applyFont="1" applyAlignment="1" applyProtection="1">
      <alignment vertical="center" wrapText="1"/>
      <protection locked="0"/>
    </xf>
    <xf numFmtId="0" fontId="44" fillId="0" borderId="7" xfId="0" applyFont="1" applyBorder="1" applyAlignment="1">
      <alignment vertical="center" wrapText="1"/>
    </xf>
    <xf numFmtId="0" fontId="24" fillId="0" borderId="7" xfId="1" applyFont="1" applyBorder="1" applyAlignment="1" applyProtection="1">
      <alignment horizontal="center" vertical="center"/>
      <protection locked="0"/>
    </xf>
    <xf numFmtId="0" fontId="24" fillId="0" borderId="7" xfId="1" applyFont="1" applyFill="1" applyBorder="1" applyAlignment="1" applyProtection="1">
      <alignment vertical="center" wrapText="1"/>
      <protection locked="0"/>
    </xf>
    <xf numFmtId="0" fontId="24" fillId="0" borderId="7" xfId="1" applyFont="1" applyFill="1" applyBorder="1" applyAlignment="1" applyProtection="1">
      <alignment horizontal="center" vertical="center"/>
      <protection locked="0"/>
    </xf>
    <xf numFmtId="0" fontId="47" fillId="0" borderId="7" xfId="1" applyFont="1" applyBorder="1" applyAlignment="1" applyProtection="1">
      <alignment horizontal="center" vertical="center"/>
      <protection hidden="1"/>
    </xf>
    <xf numFmtId="0" fontId="26" fillId="0" borderId="7" xfId="1" applyFont="1" applyFill="1" applyBorder="1" applyAlignment="1" applyProtection="1">
      <alignment horizontal="center" vertical="center"/>
      <protection locked="0"/>
    </xf>
    <xf numFmtId="0" fontId="44" fillId="0" borderId="7" xfId="1" applyFont="1" applyFill="1" applyBorder="1" applyAlignment="1" applyProtection="1">
      <alignment horizontal="left" vertical="center" wrapText="1"/>
      <protection locked="0"/>
    </xf>
    <xf numFmtId="0" fontId="47" fillId="0" borderId="10" xfId="1" applyFont="1" applyBorder="1" applyAlignment="1" applyProtection="1">
      <alignment horizontal="center" vertical="center"/>
      <protection hidden="1"/>
    </xf>
    <xf numFmtId="0" fontId="26" fillId="0" borderId="10" xfId="1" applyFont="1" applyFill="1" applyBorder="1" applyAlignment="1" applyProtection="1">
      <alignment horizontal="center" vertical="center"/>
      <protection locked="0"/>
    </xf>
    <xf numFmtId="0" fontId="44" fillId="0" borderId="10" xfId="1" applyFont="1" applyFill="1" applyBorder="1" applyAlignment="1" applyProtection="1">
      <alignment horizontal="center" vertical="center"/>
      <protection locked="0"/>
    </xf>
    <xf numFmtId="0" fontId="29" fillId="0" borderId="7" xfId="1" applyFont="1" applyFill="1" applyBorder="1" applyAlignment="1" applyProtection="1">
      <alignment horizontal="center" vertical="center"/>
      <protection locked="0"/>
    </xf>
    <xf numFmtId="0" fontId="38" fillId="0" borderId="10" xfId="2" applyFont="1" applyFill="1" applyBorder="1" applyAlignment="1" applyProtection="1">
      <alignment horizontal="center" vertical="center"/>
      <protection hidden="1"/>
    </xf>
    <xf numFmtId="0" fontId="48" fillId="0" borderId="0" xfId="0" applyFont="1"/>
    <xf numFmtId="0" fontId="49" fillId="0" borderId="0" xfId="1" applyFont="1" applyBorder="1" applyAlignment="1" applyProtection="1">
      <alignment horizontal="center"/>
      <protection hidden="1"/>
    </xf>
    <xf numFmtId="0" fontId="50" fillId="0" borderId="0" xfId="0" applyFont="1"/>
    <xf numFmtId="0" fontId="31" fillId="0" borderId="0" xfId="1" applyFont="1" applyBorder="1" applyAlignment="1" applyProtection="1">
      <alignment horizontal="center"/>
      <protection hidden="1"/>
    </xf>
    <xf numFmtId="0" fontId="30" fillId="0" borderId="0" xfId="1" applyFont="1" applyFill="1" applyBorder="1" applyAlignment="1" applyProtection="1">
      <alignment horizontal="center"/>
      <protection hidden="1"/>
    </xf>
    <xf numFmtId="0" fontId="30" fillId="0" borderId="7" xfId="1" applyFont="1" applyFill="1" applyBorder="1" applyAlignment="1" applyProtection="1">
      <alignment horizontal="center" vertical="center"/>
      <protection hidden="1"/>
    </xf>
    <xf numFmtId="0" fontId="24" fillId="0" borderId="7" xfId="1" applyFont="1" applyFill="1" applyBorder="1" applyAlignment="1" applyProtection="1">
      <alignment horizontal="center" vertical="center"/>
      <protection hidden="1"/>
    </xf>
    <xf numFmtId="0" fontId="31" fillId="0" borderId="7" xfId="1" applyFont="1" applyBorder="1" applyAlignment="1" applyProtection="1">
      <alignment horizontal="center" vertical="center"/>
      <protection hidden="1"/>
    </xf>
    <xf numFmtId="0" fontId="30" fillId="0" borderId="7" xfId="1" applyFont="1" applyBorder="1" applyAlignment="1" applyProtection="1">
      <alignment horizontal="center" vertical="center"/>
      <protection hidden="1"/>
    </xf>
    <xf numFmtId="0" fontId="24" fillId="0" borderId="7" xfId="1" applyFont="1" applyBorder="1" applyAlignment="1" applyProtection="1">
      <alignment horizontal="center" vertical="center"/>
      <protection hidden="1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31" fillId="0" borderId="7" xfId="1" applyFont="1" applyFill="1" applyBorder="1" applyAlignment="1" applyProtection="1">
      <alignment horizontal="center" vertical="center"/>
      <protection hidden="1"/>
    </xf>
    <xf numFmtId="0" fontId="51" fillId="0" borderId="7" xfId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vertical="center" wrapText="1"/>
      <protection hidden="1"/>
    </xf>
    <xf numFmtId="0" fontId="13" fillId="0" borderId="0" xfId="1" applyFont="1" applyFill="1" applyBorder="1" applyAlignment="1" applyProtection="1">
      <alignment vertical="center"/>
      <protection hidden="1"/>
    </xf>
    <xf numFmtId="0" fontId="31" fillId="0" borderId="11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wrapText="1"/>
      <protection hidden="1"/>
    </xf>
    <xf numFmtId="49" fontId="32" fillId="0" borderId="0" xfId="0" applyNumberFormat="1" applyFont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 vertical="center"/>
    </xf>
    <xf numFmtId="0" fontId="36" fillId="0" borderId="0" xfId="0" applyFont="1" applyFill="1" applyAlignment="1" applyProtection="1">
      <alignment horizontal="center" vertical="center" wrapText="1"/>
      <protection locked="0"/>
    </xf>
    <xf numFmtId="14" fontId="38" fillId="0" borderId="3" xfId="2" applyNumberFormat="1" applyFont="1" applyFill="1" applyBorder="1" applyAlignment="1" applyProtection="1">
      <alignment horizontal="center" vertical="center"/>
      <protection hidden="1"/>
    </xf>
    <xf numFmtId="14" fontId="38" fillId="0" borderId="4" xfId="2" applyNumberFormat="1" applyFont="1" applyFill="1" applyBorder="1" applyAlignment="1" applyProtection="1">
      <alignment horizontal="center" vertical="center"/>
      <protection hidden="1"/>
    </xf>
    <xf numFmtId="14" fontId="38" fillId="0" borderId="5" xfId="2" applyNumberFormat="1" applyFont="1" applyFill="1" applyBorder="1" applyAlignment="1" applyProtection="1">
      <alignment horizontal="center" vertical="center"/>
      <protection hidden="1"/>
    </xf>
    <xf numFmtId="49" fontId="25" fillId="0" borderId="0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34" fillId="0" borderId="0" xfId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left" indent="118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37" fillId="0" borderId="0" xfId="0" applyFont="1" applyFill="1" applyAlignment="1">
      <alignment horizontal="left" vertical="center" indent="4"/>
    </xf>
    <xf numFmtId="164" fontId="21" fillId="0" borderId="0" xfId="1" applyNumberFormat="1" applyFont="1" applyFill="1" applyAlignment="1" applyProtection="1">
      <alignment horizontal="center"/>
      <protection hidden="1"/>
    </xf>
    <xf numFmtId="0" fontId="44" fillId="0" borderId="7" xfId="1" applyFont="1" applyFill="1" applyBorder="1" applyAlignment="1" applyProtection="1">
      <alignment vertical="center" wrapText="1"/>
      <protection hidden="1"/>
    </xf>
  </cellXfs>
  <cellStyles count="3">
    <cellStyle name="Normal" xfId="0" builtinId="0"/>
    <cellStyle name="Normal 2" xfId="1"/>
    <cellStyle name="Normal_Mau_DuBaoDiem-v1.TBAC" xfId="2"/>
  </cellStyles>
  <dxfs count="0"/>
  <tableStyles count="0" defaultTableStyle="TableStyleMedium9" defaultPivotStyle="PivotStyleLight16"/>
  <colors>
    <mruColors>
      <color rgb="FF0000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G12500"/>
  <sheetViews>
    <sheetView tabSelected="1" zoomScaleNormal="100" workbookViewId="0">
      <selection activeCell="A5" sqref="A5:AP5"/>
    </sheetView>
  </sheetViews>
  <sheetFormatPr defaultRowHeight="12.75" x14ac:dyDescent="0.2"/>
  <cols>
    <col min="1" max="1" width="14" style="23" customWidth="1"/>
    <col min="2" max="3" width="6.5703125" style="23" customWidth="1"/>
    <col min="4" max="5" width="5.5703125" style="23" customWidth="1"/>
    <col min="6" max="6" width="30.5703125" style="23" customWidth="1"/>
    <col min="7" max="8" width="6.5703125" style="23" customWidth="1"/>
    <col min="9" max="10" width="5.5703125" style="23" customWidth="1"/>
    <col min="11" max="11" width="30.5703125" style="23" customWidth="1"/>
    <col min="12" max="13" width="6.5703125" style="23" customWidth="1"/>
    <col min="14" max="14" width="6.7109375" style="23" customWidth="1"/>
    <col min="15" max="15" width="5.5703125" style="23" customWidth="1"/>
    <col min="16" max="16" width="30.5703125" style="23" customWidth="1"/>
    <col min="17" max="19" width="6.5703125" style="23" customWidth="1"/>
    <col min="20" max="20" width="5.5703125" style="23" customWidth="1"/>
    <col min="21" max="21" width="30.5703125" style="23" customWidth="1"/>
    <col min="22" max="23" width="6.5703125" style="23" customWidth="1"/>
    <col min="24" max="24" width="30.5703125" style="23" customWidth="1"/>
    <col min="25" max="26" width="6.5703125" style="23" customWidth="1"/>
    <col min="27" max="27" width="30.5703125" style="50" customWidth="1"/>
    <col min="28" max="28" width="6.5703125" style="54" customWidth="1"/>
    <col min="29" max="29" width="6.5703125" style="23" customWidth="1"/>
    <col min="30" max="30" width="30.5703125" style="23" customWidth="1"/>
    <col min="31" max="32" width="6.5703125" style="23" customWidth="1"/>
    <col min="33" max="33" width="30.5703125" style="23" customWidth="1"/>
    <col min="34" max="35" width="6.5703125" style="23" customWidth="1"/>
    <col min="36" max="36" width="30.5703125" style="23" customWidth="1"/>
    <col min="37" max="38" width="6.5703125" style="23" customWidth="1"/>
    <col min="39" max="39" width="30.5703125" style="23" customWidth="1"/>
    <col min="40" max="41" width="6.5703125" style="23" customWidth="1"/>
    <col min="42" max="42" width="30.5703125" style="23" customWidth="1"/>
    <col min="43" max="43" width="9" style="23"/>
    <col min="44" max="45" width="19" style="23" customWidth="1"/>
    <col min="46" max="254" width="9" style="23"/>
    <col min="255" max="255" width="14" style="23" customWidth="1"/>
    <col min="256" max="259" width="5.42578125" style="23" customWidth="1"/>
    <col min="260" max="260" width="6.5703125" style="23" bestFit="1" customWidth="1"/>
    <col min="261" max="264" width="5.42578125" style="23" customWidth="1"/>
    <col min="265" max="265" width="6.5703125" style="23" bestFit="1" customWidth="1"/>
    <col min="266" max="269" width="5.42578125" style="23" customWidth="1"/>
    <col min="270" max="270" width="6.5703125" style="23" bestFit="1" customWidth="1"/>
    <col min="271" max="274" width="5.42578125" style="23" customWidth="1"/>
    <col min="275" max="275" width="6.5703125" style="23" bestFit="1" customWidth="1"/>
    <col min="276" max="296" width="5.42578125" style="23" customWidth="1"/>
    <col min="297" max="510" width="9" style="23"/>
    <col min="511" max="511" width="14" style="23" customWidth="1"/>
    <col min="512" max="515" width="5.42578125" style="23" customWidth="1"/>
    <col min="516" max="516" width="6.5703125" style="23" bestFit="1" customWidth="1"/>
    <col min="517" max="520" width="5.42578125" style="23" customWidth="1"/>
    <col min="521" max="521" width="6.5703125" style="23" bestFit="1" customWidth="1"/>
    <col min="522" max="525" width="5.42578125" style="23" customWidth="1"/>
    <col min="526" max="526" width="6.5703125" style="23" bestFit="1" customWidth="1"/>
    <col min="527" max="530" width="5.42578125" style="23" customWidth="1"/>
    <col min="531" max="531" width="6.5703125" style="23" bestFit="1" customWidth="1"/>
    <col min="532" max="552" width="5.42578125" style="23" customWidth="1"/>
    <col min="553" max="766" width="9" style="23"/>
    <col min="767" max="767" width="14" style="23" customWidth="1"/>
    <col min="768" max="771" width="5.42578125" style="23" customWidth="1"/>
    <col min="772" max="772" width="6.5703125" style="23" bestFit="1" customWidth="1"/>
    <col min="773" max="776" width="5.42578125" style="23" customWidth="1"/>
    <col min="777" max="777" width="6.5703125" style="23" bestFit="1" customWidth="1"/>
    <col min="778" max="781" width="5.42578125" style="23" customWidth="1"/>
    <col min="782" max="782" width="6.5703125" style="23" bestFit="1" customWidth="1"/>
    <col min="783" max="786" width="5.42578125" style="23" customWidth="1"/>
    <col min="787" max="787" width="6.5703125" style="23" bestFit="1" customWidth="1"/>
    <col min="788" max="808" width="5.42578125" style="23" customWidth="1"/>
    <col min="809" max="1022" width="9" style="23"/>
    <col min="1023" max="1023" width="14" style="23" customWidth="1"/>
    <col min="1024" max="1027" width="5.42578125" style="23" customWidth="1"/>
    <col min="1028" max="1028" width="6.5703125" style="23" bestFit="1" customWidth="1"/>
    <col min="1029" max="1032" width="5.42578125" style="23" customWidth="1"/>
    <col min="1033" max="1033" width="6.5703125" style="23" bestFit="1" customWidth="1"/>
    <col min="1034" max="1037" width="5.42578125" style="23" customWidth="1"/>
    <col min="1038" max="1038" width="6.5703125" style="23" bestFit="1" customWidth="1"/>
    <col min="1039" max="1042" width="5.42578125" style="23" customWidth="1"/>
    <col min="1043" max="1043" width="6.5703125" style="23" bestFit="1" customWidth="1"/>
    <col min="1044" max="1064" width="5.42578125" style="23" customWidth="1"/>
    <col min="1065" max="1278" width="9" style="23"/>
    <col min="1279" max="1279" width="14" style="23" customWidth="1"/>
    <col min="1280" max="1283" width="5.42578125" style="23" customWidth="1"/>
    <col min="1284" max="1284" width="6.5703125" style="23" bestFit="1" customWidth="1"/>
    <col min="1285" max="1288" width="5.42578125" style="23" customWidth="1"/>
    <col min="1289" max="1289" width="6.5703125" style="23" bestFit="1" customWidth="1"/>
    <col min="1290" max="1293" width="5.42578125" style="23" customWidth="1"/>
    <col min="1294" max="1294" width="6.5703125" style="23" bestFit="1" customWidth="1"/>
    <col min="1295" max="1298" width="5.42578125" style="23" customWidth="1"/>
    <col min="1299" max="1299" width="6.5703125" style="23" bestFit="1" customWidth="1"/>
    <col min="1300" max="1320" width="5.42578125" style="23" customWidth="1"/>
    <col min="1321" max="1534" width="9" style="23"/>
    <col min="1535" max="1535" width="14" style="23" customWidth="1"/>
    <col min="1536" max="1539" width="5.42578125" style="23" customWidth="1"/>
    <col min="1540" max="1540" width="6.5703125" style="23" bestFit="1" customWidth="1"/>
    <col min="1541" max="1544" width="5.42578125" style="23" customWidth="1"/>
    <col min="1545" max="1545" width="6.5703125" style="23" bestFit="1" customWidth="1"/>
    <col min="1546" max="1549" width="5.42578125" style="23" customWidth="1"/>
    <col min="1550" max="1550" width="6.5703125" style="23" bestFit="1" customWidth="1"/>
    <col min="1551" max="1554" width="5.42578125" style="23" customWidth="1"/>
    <col min="1555" max="1555" width="6.5703125" style="23" bestFit="1" customWidth="1"/>
    <col min="1556" max="1576" width="5.42578125" style="23" customWidth="1"/>
    <col min="1577" max="1790" width="9" style="23"/>
    <col min="1791" max="1791" width="14" style="23" customWidth="1"/>
    <col min="1792" max="1795" width="5.42578125" style="23" customWidth="1"/>
    <col min="1796" max="1796" width="6.5703125" style="23" bestFit="1" customWidth="1"/>
    <col min="1797" max="1800" width="5.42578125" style="23" customWidth="1"/>
    <col min="1801" max="1801" width="6.5703125" style="23" bestFit="1" customWidth="1"/>
    <col min="1802" max="1805" width="5.42578125" style="23" customWidth="1"/>
    <col min="1806" max="1806" width="6.5703125" style="23" bestFit="1" customWidth="1"/>
    <col min="1807" max="1810" width="5.42578125" style="23" customWidth="1"/>
    <col min="1811" max="1811" width="6.5703125" style="23" bestFit="1" customWidth="1"/>
    <col min="1812" max="1832" width="5.42578125" style="23" customWidth="1"/>
    <col min="1833" max="2046" width="9" style="23"/>
    <col min="2047" max="2047" width="14" style="23" customWidth="1"/>
    <col min="2048" max="2051" width="5.42578125" style="23" customWidth="1"/>
    <col min="2052" max="2052" width="6.5703125" style="23" bestFit="1" customWidth="1"/>
    <col min="2053" max="2056" width="5.42578125" style="23" customWidth="1"/>
    <col min="2057" max="2057" width="6.5703125" style="23" bestFit="1" customWidth="1"/>
    <col min="2058" max="2061" width="5.42578125" style="23" customWidth="1"/>
    <col min="2062" max="2062" width="6.5703125" style="23" bestFit="1" customWidth="1"/>
    <col min="2063" max="2066" width="5.42578125" style="23" customWidth="1"/>
    <col min="2067" max="2067" width="6.5703125" style="23" bestFit="1" customWidth="1"/>
    <col min="2068" max="2088" width="5.42578125" style="23" customWidth="1"/>
    <col min="2089" max="2302" width="9" style="23"/>
    <col min="2303" max="2303" width="14" style="23" customWidth="1"/>
    <col min="2304" max="2307" width="5.42578125" style="23" customWidth="1"/>
    <col min="2308" max="2308" width="6.5703125" style="23" bestFit="1" customWidth="1"/>
    <col min="2309" max="2312" width="5.42578125" style="23" customWidth="1"/>
    <col min="2313" max="2313" width="6.5703125" style="23" bestFit="1" customWidth="1"/>
    <col min="2314" max="2317" width="5.42578125" style="23" customWidth="1"/>
    <col min="2318" max="2318" width="6.5703125" style="23" bestFit="1" customWidth="1"/>
    <col min="2319" max="2322" width="5.42578125" style="23" customWidth="1"/>
    <col min="2323" max="2323" width="6.5703125" style="23" bestFit="1" customWidth="1"/>
    <col min="2324" max="2344" width="5.42578125" style="23" customWidth="1"/>
    <col min="2345" max="2558" width="9" style="23"/>
    <col min="2559" max="2559" width="14" style="23" customWidth="1"/>
    <col min="2560" max="2563" width="5.42578125" style="23" customWidth="1"/>
    <col min="2564" max="2564" width="6.5703125" style="23" bestFit="1" customWidth="1"/>
    <col min="2565" max="2568" width="5.42578125" style="23" customWidth="1"/>
    <col min="2569" max="2569" width="6.5703125" style="23" bestFit="1" customWidth="1"/>
    <col min="2570" max="2573" width="5.42578125" style="23" customWidth="1"/>
    <col min="2574" max="2574" width="6.5703125" style="23" bestFit="1" customWidth="1"/>
    <col min="2575" max="2578" width="5.42578125" style="23" customWidth="1"/>
    <col min="2579" max="2579" width="6.5703125" style="23" bestFit="1" customWidth="1"/>
    <col min="2580" max="2600" width="5.42578125" style="23" customWidth="1"/>
    <col min="2601" max="2814" width="9" style="23"/>
    <col min="2815" max="2815" width="14" style="23" customWidth="1"/>
    <col min="2816" max="2819" width="5.42578125" style="23" customWidth="1"/>
    <col min="2820" max="2820" width="6.5703125" style="23" bestFit="1" customWidth="1"/>
    <col min="2821" max="2824" width="5.42578125" style="23" customWidth="1"/>
    <col min="2825" max="2825" width="6.5703125" style="23" bestFit="1" customWidth="1"/>
    <col min="2826" max="2829" width="5.42578125" style="23" customWidth="1"/>
    <col min="2830" max="2830" width="6.5703125" style="23" bestFit="1" customWidth="1"/>
    <col min="2831" max="2834" width="5.42578125" style="23" customWidth="1"/>
    <col min="2835" max="2835" width="6.5703125" style="23" bestFit="1" customWidth="1"/>
    <col min="2836" max="2856" width="5.42578125" style="23" customWidth="1"/>
    <col min="2857" max="3070" width="9" style="23"/>
    <col min="3071" max="3071" width="14" style="23" customWidth="1"/>
    <col min="3072" max="3075" width="5.42578125" style="23" customWidth="1"/>
    <col min="3076" max="3076" width="6.5703125" style="23" bestFit="1" customWidth="1"/>
    <col min="3077" max="3080" width="5.42578125" style="23" customWidth="1"/>
    <col min="3081" max="3081" width="6.5703125" style="23" bestFit="1" customWidth="1"/>
    <col min="3082" max="3085" width="5.42578125" style="23" customWidth="1"/>
    <col min="3086" max="3086" width="6.5703125" style="23" bestFit="1" customWidth="1"/>
    <col min="3087" max="3090" width="5.42578125" style="23" customWidth="1"/>
    <col min="3091" max="3091" width="6.5703125" style="23" bestFit="1" customWidth="1"/>
    <col min="3092" max="3112" width="5.42578125" style="23" customWidth="1"/>
    <col min="3113" max="3326" width="9" style="23"/>
    <col min="3327" max="3327" width="14" style="23" customWidth="1"/>
    <col min="3328" max="3331" width="5.42578125" style="23" customWidth="1"/>
    <col min="3332" max="3332" width="6.5703125" style="23" bestFit="1" customWidth="1"/>
    <col min="3333" max="3336" width="5.42578125" style="23" customWidth="1"/>
    <col min="3337" max="3337" width="6.5703125" style="23" bestFit="1" customWidth="1"/>
    <col min="3338" max="3341" width="5.42578125" style="23" customWidth="1"/>
    <col min="3342" max="3342" width="6.5703125" style="23" bestFit="1" customWidth="1"/>
    <col min="3343" max="3346" width="5.42578125" style="23" customWidth="1"/>
    <col min="3347" max="3347" width="6.5703125" style="23" bestFit="1" customWidth="1"/>
    <col min="3348" max="3368" width="5.42578125" style="23" customWidth="1"/>
    <col min="3369" max="3582" width="9" style="23"/>
    <col min="3583" max="3583" width="14" style="23" customWidth="1"/>
    <col min="3584" max="3587" width="5.42578125" style="23" customWidth="1"/>
    <col min="3588" max="3588" width="6.5703125" style="23" bestFit="1" customWidth="1"/>
    <col min="3589" max="3592" width="5.42578125" style="23" customWidth="1"/>
    <col min="3593" max="3593" width="6.5703125" style="23" bestFit="1" customWidth="1"/>
    <col min="3594" max="3597" width="5.42578125" style="23" customWidth="1"/>
    <col min="3598" max="3598" width="6.5703125" style="23" bestFit="1" customWidth="1"/>
    <col min="3599" max="3602" width="5.42578125" style="23" customWidth="1"/>
    <col min="3603" max="3603" width="6.5703125" style="23" bestFit="1" customWidth="1"/>
    <col min="3604" max="3624" width="5.42578125" style="23" customWidth="1"/>
    <col min="3625" max="3838" width="9" style="23"/>
    <col min="3839" max="3839" width="14" style="23" customWidth="1"/>
    <col min="3840" max="3843" width="5.42578125" style="23" customWidth="1"/>
    <col min="3844" max="3844" width="6.5703125" style="23" bestFit="1" customWidth="1"/>
    <col min="3845" max="3848" width="5.42578125" style="23" customWidth="1"/>
    <col min="3849" max="3849" width="6.5703125" style="23" bestFit="1" customWidth="1"/>
    <col min="3850" max="3853" width="5.42578125" style="23" customWidth="1"/>
    <col min="3854" max="3854" width="6.5703125" style="23" bestFit="1" customWidth="1"/>
    <col min="3855" max="3858" width="5.42578125" style="23" customWidth="1"/>
    <col min="3859" max="3859" width="6.5703125" style="23" bestFit="1" customWidth="1"/>
    <col min="3860" max="3880" width="5.42578125" style="23" customWidth="1"/>
    <col min="3881" max="4094" width="9" style="23"/>
    <col min="4095" max="4095" width="14" style="23" customWidth="1"/>
    <col min="4096" max="4099" width="5.42578125" style="23" customWidth="1"/>
    <col min="4100" max="4100" width="6.5703125" style="23" bestFit="1" customWidth="1"/>
    <col min="4101" max="4104" width="5.42578125" style="23" customWidth="1"/>
    <col min="4105" max="4105" width="6.5703125" style="23" bestFit="1" customWidth="1"/>
    <col min="4106" max="4109" width="5.42578125" style="23" customWidth="1"/>
    <col min="4110" max="4110" width="6.5703125" style="23" bestFit="1" customWidth="1"/>
    <col min="4111" max="4114" width="5.42578125" style="23" customWidth="1"/>
    <col min="4115" max="4115" width="6.5703125" style="23" bestFit="1" customWidth="1"/>
    <col min="4116" max="4136" width="5.42578125" style="23" customWidth="1"/>
    <col min="4137" max="4350" width="9" style="23"/>
    <col min="4351" max="4351" width="14" style="23" customWidth="1"/>
    <col min="4352" max="4355" width="5.42578125" style="23" customWidth="1"/>
    <col min="4356" max="4356" width="6.5703125" style="23" bestFit="1" customWidth="1"/>
    <col min="4357" max="4360" width="5.42578125" style="23" customWidth="1"/>
    <col min="4361" max="4361" width="6.5703125" style="23" bestFit="1" customWidth="1"/>
    <col min="4362" max="4365" width="5.42578125" style="23" customWidth="1"/>
    <col min="4366" max="4366" width="6.5703125" style="23" bestFit="1" customWidth="1"/>
    <col min="4367" max="4370" width="5.42578125" style="23" customWidth="1"/>
    <col min="4371" max="4371" width="6.5703125" style="23" bestFit="1" customWidth="1"/>
    <col min="4372" max="4392" width="5.42578125" style="23" customWidth="1"/>
    <col min="4393" max="4606" width="9" style="23"/>
    <col min="4607" max="4607" width="14" style="23" customWidth="1"/>
    <col min="4608" max="4611" width="5.42578125" style="23" customWidth="1"/>
    <col min="4612" max="4612" width="6.5703125" style="23" bestFit="1" customWidth="1"/>
    <col min="4613" max="4616" width="5.42578125" style="23" customWidth="1"/>
    <col min="4617" max="4617" width="6.5703125" style="23" bestFit="1" customWidth="1"/>
    <col min="4618" max="4621" width="5.42578125" style="23" customWidth="1"/>
    <col min="4622" max="4622" width="6.5703125" style="23" bestFit="1" customWidth="1"/>
    <col min="4623" max="4626" width="5.42578125" style="23" customWidth="1"/>
    <col min="4627" max="4627" width="6.5703125" style="23" bestFit="1" customWidth="1"/>
    <col min="4628" max="4648" width="5.42578125" style="23" customWidth="1"/>
    <col min="4649" max="4862" width="9" style="23"/>
    <col min="4863" max="4863" width="14" style="23" customWidth="1"/>
    <col min="4864" max="4867" width="5.42578125" style="23" customWidth="1"/>
    <col min="4868" max="4868" width="6.5703125" style="23" bestFit="1" customWidth="1"/>
    <col min="4869" max="4872" width="5.42578125" style="23" customWidth="1"/>
    <col min="4873" max="4873" width="6.5703125" style="23" bestFit="1" customWidth="1"/>
    <col min="4874" max="4877" width="5.42578125" style="23" customWidth="1"/>
    <col min="4878" max="4878" width="6.5703125" style="23" bestFit="1" customWidth="1"/>
    <col min="4879" max="4882" width="5.42578125" style="23" customWidth="1"/>
    <col min="4883" max="4883" width="6.5703125" style="23" bestFit="1" customWidth="1"/>
    <col min="4884" max="4904" width="5.42578125" style="23" customWidth="1"/>
    <col min="4905" max="5118" width="9" style="23"/>
    <col min="5119" max="5119" width="14" style="23" customWidth="1"/>
    <col min="5120" max="5123" width="5.42578125" style="23" customWidth="1"/>
    <col min="5124" max="5124" width="6.5703125" style="23" bestFit="1" customWidth="1"/>
    <col min="5125" max="5128" width="5.42578125" style="23" customWidth="1"/>
    <col min="5129" max="5129" width="6.5703125" style="23" bestFit="1" customWidth="1"/>
    <col min="5130" max="5133" width="5.42578125" style="23" customWidth="1"/>
    <col min="5134" max="5134" width="6.5703125" style="23" bestFit="1" customWidth="1"/>
    <col min="5135" max="5138" width="5.42578125" style="23" customWidth="1"/>
    <col min="5139" max="5139" width="6.5703125" style="23" bestFit="1" customWidth="1"/>
    <col min="5140" max="5160" width="5.42578125" style="23" customWidth="1"/>
    <col min="5161" max="5374" width="9" style="23"/>
    <col min="5375" max="5375" width="14" style="23" customWidth="1"/>
    <col min="5376" max="5379" width="5.42578125" style="23" customWidth="1"/>
    <col min="5380" max="5380" width="6.5703125" style="23" bestFit="1" customWidth="1"/>
    <col min="5381" max="5384" width="5.42578125" style="23" customWidth="1"/>
    <col min="5385" max="5385" width="6.5703125" style="23" bestFit="1" customWidth="1"/>
    <col min="5386" max="5389" width="5.42578125" style="23" customWidth="1"/>
    <col min="5390" max="5390" width="6.5703125" style="23" bestFit="1" customWidth="1"/>
    <col min="5391" max="5394" width="5.42578125" style="23" customWidth="1"/>
    <col min="5395" max="5395" width="6.5703125" style="23" bestFit="1" customWidth="1"/>
    <col min="5396" max="5416" width="5.42578125" style="23" customWidth="1"/>
    <col min="5417" max="5630" width="9" style="23"/>
    <col min="5631" max="5631" width="14" style="23" customWidth="1"/>
    <col min="5632" max="5635" width="5.42578125" style="23" customWidth="1"/>
    <col min="5636" max="5636" width="6.5703125" style="23" bestFit="1" customWidth="1"/>
    <col min="5637" max="5640" width="5.42578125" style="23" customWidth="1"/>
    <col min="5641" max="5641" width="6.5703125" style="23" bestFit="1" customWidth="1"/>
    <col min="5642" max="5645" width="5.42578125" style="23" customWidth="1"/>
    <col min="5646" max="5646" width="6.5703125" style="23" bestFit="1" customWidth="1"/>
    <col min="5647" max="5650" width="5.42578125" style="23" customWidth="1"/>
    <col min="5651" max="5651" width="6.5703125" style="23" bestFit="1" customWidth="1"/>
    <col min="5652" max="5672" width="5.42578125" style="23" customWidth="1"/>
    <col min="5673" max="5886" width="9" style="23"/>
    <col min="5887" max="5887" width="14" style="23" customWidth="1"/>
    <col min="5888" max="5891" width="5.42578125" style="23" customWidth="1"/>
    <col min="5892" max="5892" width="6.5703125" style="23" bestFit="1" customWidth="1"/>
    <col min="5893" max="5896" width="5.42578125" style="23" customWidth="1"/>
    <col min="5897" max="5897" width="6.5703125" style="23" bestFit="1" customWidth="1"/>
    <col min="5898" max="5901" width="5.42578125" style="23" customWidth="1"/>
    <col min="5902" max="5902" width="6.5703125" style="23" bestFit="1" customWidth="1"/>
    <col min="5903" max="5906" width="5.42578125" style="23" customWidth="1"/>
    <col min="5907" max="5907" width="6.5703125" style="23" bestFit="1" customWidth="1"/>
    <col min="5908" max="5928" width="5.42578125" style="23" customWidth="1"/>
    <col min="5929" max="6142" width="9" style="23"/>
    <col min="6143" max="6143" width="14" style="23" customWidth="1"/>
    <col min="6144" max="6147" width="5.42578125" style="23" customWidth="1"/>
    <col min="6148" max="6148" width="6.5703125" style="23" bestFit="1" customWidth="1"/>
    <col min="6149" max="6152" width="5.42578125" style="23" customWidth="1"/>
    <col min="6153" max="6153" width="6.5703125" style="23" bestFit="1" customWidth="1"/>
    <col min="6154" max="6157" width="5.42578125" style="23" customWidth="1"/>
    <col min="6158" max="6158" width="6.5703125" style="23" bestFit="1" customWidth="1"/>
    <col min="6159" max="6162" width="5.42578125" style="23" customWidth="1"/>
    <col min="6163" max="6163" width="6.5703125" style="23" bestFit="1" customWidth="1"/>
    <col min="6164" max="6184" width="5.42578125" style="23" customWidth="1"/>
    <col min="6185" max="6398" width="9" style="23"/>
    <col min="6399" max="6399" width="14" style="23" customWidth="1"/>
    <col min="6400" max="6403" width="5.42578125" style="23" customWidth="1"/>
    <col min="6404" max="6404" width="6.5703125" style="23" bestFit="1" customWidth="1"/>
    <col min="6405" max="6408" width="5.42578125" style="23" customWidth="1"/>
    <col min="6409" max="6409" width="6.5703125" style="23" bestFit="1" customWidth="1"/>
    <col min="6410" max="6413" width="5.42578125" style="23" customWidth="1"/>
    <col min="6414" max="6414" width="6.5703125" style="23" bestFit="1" customWidth="1"/>
    <col min="6415" max="6418" width="5.42578125" style="23" customWidth="1"/>
    <col min="6419" max="6419" width="6.5703125" style="23" bestFit="1" customWidth="1"/>
    <col min="6420" max="6440" width="5.42578125" style="23" customWidth="1"/>
    <col min="6441" max="6654" width="9" style="23"/>
    <col min="6655" max="6655" width="14" style="23" customWidth="1"/>
    <col min="6656" max="6659" width="5.42578125" style="23" customWidth="1"/>
    <col min="6660" max="6660" width="6.5703125" style="23" bestFit="1" customWidth="1"/>
    <col min="6661" max="6664" width="5.42578125" style="23" customWidth="1"/>
    <col min="6665" max="6665" width="6.5703125" style="23" bestFit="1" customWidth="1"/>
    <col min="6666" max="6669" width="5.42578125" style="23" customWidth="1"/>
    <col min="6670" max="6670" width="6.5703125" style="23" bestFit="1" customWidth="1"/>
    <col min="6671" max="6674" width="5.42578125" style="23" customWidth="1"/>
    <col min="6675" max="6675" width="6.5703125" style="23" bestFit="1" customWidth="1"/>
    <col min="6676" max="6696" width="5.42578125" style="23" customWidth="1"/>
    <col min="6697" max="6910" width="9" style="23"/>
    <col min="6911" max="6911" width="14" style="23" customWidth="1"/>
    <col min="6912" max="6915" width="5.42578125" style="23" customWidth="1"/>
    <col min="6916" max="6916" width="6.5703125" style="23" bestFit="1" customWidth="1"/>
    <col min="6917" max="6920" width="5.42578125" style="23" customWidth="1"/>
    <col min="6921" max="6921" width="6.5703125" style="23" bestFit="1" customWidth="1"/>
    <col min="6922" max="6925" width="5.42578125" style="23" customWidth="1"/>
    <col min="6926" max="6926" width="6.5703125" style="23" bestFit="1" customWidth="1"/>
    <col min="6927" max="6930" width="5.42578125" style="23" customWidth="1"/>
    <col min="6931" max="6931" width="6.5703125" style="23" bestFit="1" customWidth="1"/>
    <col min="6932" max="6952" width="5.42578125" style="23" customWidth="1"/>
    <col min="6953" max="7166" width="9" style="23"/>
    <col min="7167" max="7167" width="14" style="23" customWidth="1"/>
    <col min="7168" max="7171" width="5.42578125" style="23" customWidth="1"/>
    <col min="7172" max="7172" width="6.5703125" style="23" bestFit="1" customWidth="1"/>
    <col min="7173" max="7176" width="5.42578125" style="23" customWidth="1"/>
    <col min="7177" max="7177" width="6.5703125" style="23" bestFit="1" customWidth="1"/>
    <col min="7178" max="7181" width="5.42578125" style="23" customWidth="1"/>
    <col min="7182" max="7182" width="6.5703125" style="23" bestFit="1" customWidth="1"/>
    <col min="7183" max="7186" width="5.42578125" style="23" customWidth="1"/>
    <col min="7187" max="7187" width="6.5703125" style="23" bestFit="1" customWidth="1"/>
    <col min="7188" max="7208" width="5.42578125" style="23" customWidth="1"/>
    <col min="7209" max="7422" width="9" style="23"/>
    <col min="7423" max="7423" width="14" style="23" customWidth="1"/>
    <col min="7424" max="7427" width="5.42578125" style="23" customWidth="1"/>
    <col min="7428" max="7428" width="6.5703125" style="23" bestFit="1" customWidth="1"/>
    <col min="7429" max="7432" width="5.42578125" style="23" customWidth="1"/>
    <col min="7433" max="7433" width="6.5703125" style="23" bestFit="1" customWidth="1"/>
    <col min="7434" max="7437" width="5.42578125" style="23" customWidth="1"/>
    <col min="7438" max="7438" width="6.5703125" style="23" bestFit="1" customWidth="1"/>
    <col min="7439" max="7442" width="5.42578125" style="23" customWidth="1"/>
    <col min="7443" max="7443" width="6.5703125" style="23" bestFit="1" customWidth="1"/>
    <col min="7444" max="7464" width="5.42578125" style="23" customWidth="1"/>
    <col min="7465" max="7678" width="9" style="23"/>
    <col min="7679" max="7679" width="14" style="23" customWidth="1"/>
    <col min="7680" max="7683" width="5.42578125" style="23" customWidth="1"/>
    <col min="7684" max="7684" width="6.5703125" style="23" bestFit="1" customWidth="1"/>
    <col min="7685" max="7688" width="5.42578125" style="23" customWidth="1"/>
    <col min="7689" max="7689" width="6.5703125" style="23" bestFit="1" customWidth="1"/>
    <col min="7690" max="7693" width="5.42578125" style="23" customWidth="1"/>
    <col min="7694" max="7694" width="6.5703125" style="23" bestFit="1" customWidth="1"/>
    <col min="7695" max="7698" width="5.42578125" style="23" customWidth="1"/>
    <col min="7699" max="7699" width="6.5703125" style="23" bestFit="1" customWidth="1"/>
    <col min="7700" max="7720" width="5.42578125" style="23" customWidth="1"/>
    <col min="7721" max="7934" width="9" style="23"/>
    <col min="7935" max="7935" width="14" style="23" customWidth="1"/>
    <col min="7936" max="7939" width="5.42578125" style="23" customWidth="1"/>
    <col min="7940" max="7940" width="6.5703125" style="23" bestFit="1" customWidth="1"/>
    <col min="7941" max="7944" width="5.42578125" style="23" customWidth="1"/>
    <col min="7945" max="7945" width="6.5703125" style="23" bestFit="1" customWidth="1"/>
    <col min="7946" max="7949" width="5.42578125" style="23" customWidth="1"/>
    <col min="7950" max="7950" width="6.5703125" style="23" bestFit="1" customWidth="1"/>
    <col min="7951" max="7954" width="5.42578125" style="23" customWidth="1"/>
    <col min="7955" max="7955" width="6.5703125" style="23" bestFit="1" customWidth="1"/>
    <col min="7956" max="7976" width="5.42578125" style="23" customWidth="1"/>
    <col min="7977" max="8190" width="9" style="23"/>
    <col min="8191" max="8191" width="14" style="23" customWidth="1"/>
    <col min="8192" max="8195" width="5.42578125" style="23" customWidth="1"/>
    <col min="8196" max="8196" width="6.5703125" style="23" bestFit="1" customWidth="1"/>
    <col min="8197" max="8200" width="5.42578125" style="23" customWidth="1"/>
    <col min="8201" max="8201" width="6.5703125" style="23" bestFit="1" customWidth="1"/>
    <col min="8202" max="8205" width="5.42578125" style="23" customWidth="1"/>
    <col min="8206" max="8206" width="6.5703125" style="23" bestFit="1" customWidth="1"/>
    <col min="8207" max="8210" width="5.42578125" style="23" customWidth="1"/>
    <col min="8211" max="8211" width="6.5703125" style="23" bestFit="1" customWidth="1"/>
    <col min="8212" max="8232" width="5.42578125" style="23" customWidth="1"/>
    <col min="8233" max="8446" width="9" style="23"/>
    <col min="8447" max="8447" width="14" style="23" customWidth="1"/>
    <col min="8448" max="8451" width="5.42578125" style="23" customWidth="1"/>
    <col min="8452" max="8452" width="6.5703125" style="23" bestFit="1" customWidth="1"/>
    <col min="8453" max="8456" width="5.42578125" style="23" customWidth="1"/>
    <col min="8457" max="8457" width="6.5703125" style="23" bestFit="1" customWidth="1"/>
    <col min="8458" max="8461" width="5.42578125" style="23" customWidth="1"/>
    <col min="8462" max="8462" width="6.5703125" style="23" bestFit="1" customWidth="1"/>
    <col min="8463" max="8466" width="5.42578125" style="23" customWidth="1"/>
    <col min="8467" max="8467" width="6.5703125" style="23" bestFit="1" customWidth="1"/>
    <col min="8468" max="8488" width="5.42578125" style="23" customWidth="1"/>
    <col min="8489" max="8702" width="9" style="23"/>
    <col min="8703" max="8703" width="14" style="23" customWidth="1"/>
    <col min="8704" max="8707" width="5.42578125" style="23" customWidth="1"/>
    <col min="8708" max="8708" width="6.5703125" style="23" bestFit="1" customWidth="1"/>
    <col min="8709" max="8712" width="5.42578125" style="23" customWidth="1"/>
    <col min="8713" max="8713" width="6.5703125" style="23" bestFit="1" customWidth="1"/>
    <col min="8714" max="8717" width="5.42578125" style="23" customWidth="1"/>
    <col min="8718" max="8718" width="6.5703125" style="23" bestFit="1" customWidth="1"/>
    <col min="8719" max="8722" width="5.42578125" style="23" customWidth="1"/>
    <col min="8723" max="8723" width="6.5703125" style="23" bestFit="1" customWidth="1"/>
    <col min="8724" max="8744" width="5.42578125" style="23" customWidth="1"/>
    <col min="8745" max="8958" width="9" style="23"/>
    <col min="8959" max="8959" width="14" style="23" customWidth="1"/>
    <col min="8960" max="8963" width="5.42578125" style="23" customWidth="1"/>
    <col min="8964" max="8964" width="6.5703125" style="23" bestFit="1" customWidth="1"/>
    <col min="8965" max="8968" width="5.42578125" style="23" customWidth="1"/>
    <col min="8969" max="8969" width="6.5703125" style="23" bestFit="1" customWidth="1"/>
    <col min="8970" max="8973" width="5.42578125" style="23" customWidth="1"/>
    <col min="8974" max="8974" width="6.5703125" style="23" bestFit="1" customWidth="1"/>
    <col min="8975" max="8978" width="5.42578125" style="23" customWidth="1"/>
    <col min="8979" max="8979" width="6.5703125" style="23" bestFit="1" customWidth="1"/>
    <col min="8980" max="9000" width="5.42578125" style="23" customWidth="1"/>
    <col min="9001" max="9214" width="9" style="23"/>
    <col min="9215" max="9215" width="14" style="23" customWidth="1"/>
    <col min="9216" max="9219" width="5.42578125" style="23" customWidth="1"/>
    <col min="9220" max="9220" width="6.5703125" style="23" bestFit="1" customWidth="1"/>
    <col min="9221" max="9224" width="5.42578125" style="23" customWidth="1"/>
    <col min="9225" max="9225" width="6.5703125" style="23" bestFit="1" customWidth="1"/>
    <col min="9226" max="9229" width="5.42578125" style="23" customWidth="1"/>
    <col min="9230" max="9230" width="6.5703125" style="23" bestFit="1" customWidth="1"/>
    <col min="9231" max="9234" width="5.42578125" style="23" customWidth="1"/>
    <col min="9235" max="9235" width="6.5703125" style="23" bestFit="1" customWidth="1"/>
    <col min="9236" max="9256" width="5.42578125" style="23" customWidth="1"/>
    <col min="9257" max="9470" width="9" style="23"/>
    <col min="9471" max="9471" width="14" style="23" customWidth="1"/>
    <col min="9472" max="9475" width="5.42578125" style="23" customWidth="1"/>
    <col min="9476" max="9476" width="6.5703125" style="23" bestFit="1" customWidth="1"/>
    <col min="9477" max="9480" width="5.42578125" style="23" customWidth="1"/>
    <col min="9481" max="9481" width="6.5703125" style="23" bestFit="1" customWidth="1"/>
    <col min="9482" max="9485" width="5.42578125" style="23" customWidth="1"/>
    <col min="9486" max="9486" width="6.5703125" style="23" bestFit="1" customWidth="1"/>
    <col min="9487" max="9490" width="5.42578125" style="23" customWidth="1"/>
    <col min="9491" max="9491" width="6.5703125" style="23" bestFit="1" customWidth="1"/>
    <col min="9492" max="9512" width="5.42578125" style="23" customWidth="1"/>
    <col min="9513" max="9726" width="9" style="23"/>
    <col min="9727" max="9727" width="14" style="23" customWidth="1"/>
    <col min="9728" max="9731" width="5.42578125" style="23" customWidth="1"/>
    <col min="9732" max="9732" width="6.5703125" style="23" bestFit="1" customWidth="1"/>
    <col min="9733" max="9736" width="5.42578125" style="23" customWidth="1"/>
    <col min="9737" max="9737" width="6.5703125" style="23" bestFit="1" customWidth="1"/>
    <col min="9738" max="9741" width="5.42578125" style="23" customWidth="1"/>
    <col min="9742" max="9742" width="6.5703125" style="23" bestFit="1" customWidth="1"/>
    <col min="9743" max="9746" width="5.42578125" style="23" customWidth="1"/>
    <col min="9747" max="9747" width="6.5703125" style="23" bestFit="1" customWidth="1"/>
    <col min="9748" max="9768" width="5.42578125" style="23" customWidth="1"/>
    <col min="9769" max="9982" width="9" style="23"/>
    <col min="9983" max="9983" width="14" style="23" customWidth="1"/>
    <col min="9984" max="9987" width="5.42578125" style="23" customWidth="1"/>
    <col min="9988" max="9988" width="6.5703125" style="23" bestFit="1" customWidth="1"/>
    <col min="9989" max="9992" width="5.42578125" style="23" customWidth="1"/>
    <col min="9993" max="9993" width="6.5703125" style="23" bestFit="1" customWidth="1"/>
    <col min="9994" max="9997" width="5.42578125" style="23" customWidth="1"/>
    <col min="9998" max="9998" width="6.5703125" style="23" bestFit="1" customWidth="1"/>
    <col min="9999" max="10002" width="5.42578125" style="23" customWidth="1"/>
    <col min="10003" max="10003" width="6.5703125" style="23" bestFit="1" customWidth="1"/>
    <col min="10004" max="10024" width="5.42578125" style="23" customWidth="1"/>
    <col min="10025" max="10238" width="9" style="23"/>
    <col min="10239" max="10239" width="14" style="23" customWidth="1"/>
    <col min="10240" max="10243" width="5.42578125" style="23" customWidth="1"/>
    <col min="10244" max="10244" width="6.5703125" style="23" bestFit="1" customWidth="1"/>
    <col min="10245" max="10248" width="5.42578125" style="23" customWidth="1"/>
    <col min="10249" max="10249" width="6.5703125" style="23" bestFit="1" customWidth="1"/>
    <col min="10250" max="10253" width="5.42578125" style="23" customWidth="1"/>
    <col min="10254" max="10254" width="6.5703125" style="23" bestFit="1" customWidth="1"/>
    <col min="10255" max="10258" width="5.42578125" style="23" customWidth="1"/>
    <col min="10259" max="10259" width="6.5703125" style="23" bestFit="1" customWidth="1"/>
    <col min="10260" max="10280" width="5.42578125" style="23" customWidth="1"/>
    <col min="10281" max="10494" width="9" style="23"/>
    <col min="10495" max="10495" width="14" style="23" customWidth="1"/>
    <col min="10496" max="10499" width="5.42578125" style="23" customWidth="1"/>
    <col min="10500" max="10500" width="6.5703125" style="23" bestFit="1" customWidth="1"/>
    <col min="10501" max="10504" width="5.42578125" style="23" customWidth="1"/>
    <col min="10505" max="10505" width="6.5703125" style="23" bestFit="1" customWidth="1"/>
    <col min="10506" max="10509" width="5.42578125" style="23" customWidth="1"/>
    <col min="10510" max="10510" width="6.5703125" style="23" bestFit="1" customWidth="1"/>
    <col min="10511" max="10514" width="5.42578125" style="23" customWidth="1"/>
    <col min="10515" max="10515" width="6.5703125" style="23" bestFit="1" customWidth="1"/>
    <col min="10516" max="10536" width="5.42578125" style="23" customWidth="1"/>
    <col min="10537" max="10750" width="9" style="23"/>
    <col min="10751" max="10751" width="14" style="23" customWidth="1"/>
    <col min="10752" max="10755" width="5.42578125" style="23" customWidth="1"/>
    <col min="10756" max="10756" width="6.5703125" style="23" bestFit="1" customWidth="1"/>
    <col min="10757" max="10760" width="5.42578125" style="23" customWidth="1"/>
    <col min="10761" max="10761" width="6.5703125" style="23" bestFit="1" customWidth="1"/>
    <col min="10762" max="10765" width="5.42578125" style="23" customWidth="1"/>
    <col min="10766" max="10766" width="6.5703125" style="23" bestFit="1" customWidth="1"/>
    <col min="10767" max="10770" width="5.42578125" style="23" customWidth="1"/>
    <col min="10771" max="10771" width="6.5703125" style="23" bestFit="1" customWidth="1"/>
    <col min="10772" max="10792" width="5.42578125" style="23" customWidth="1"/>
    <col min="10793" max="11006" width="9" style="23"/>
    <col min="11007" max="11007" width="14" style="23" customWidth="1"/>
    <col min="11008" max="11011" width="5.42578125" style="23" customWidth="1"/>
    <col min="11012" max="11012" width="6.5703125" style="23" bestFit="1" customWidth="1"/>
    <col min="11013" max="11016" width="5.42578125" style="23" customWidth="1"/>
    <col min="11017" max="11017" width="6.5703125" style="23" bestFit="1" customWidth="1"/>
    <col min="11018" max="11021" width="5.42578125" style="23" customWidth="1"/>
    <col min="11022" max="11022" width="6.5703125" style="23" bestFit="1" customWidth="1"/>
    <col min="11023" max="11026" width="5.42578125" style="23" customWidth="1"/>
    <col min="11027" max="11027" width="6.5703125" style="23" bestFit="1" customWidth="1"/>
    <col min="11028" max="11048" width="5.42578125" style="23" customWidth="1"/>
    <col min="11049" max="11262" width="9" style="23"/>
    <col min="11263" max="11263" width="14" style="23" customWidth="1"/>
    <col min="11264" max="11267" width="5.42578125" style="23" customWidth="1"/>
    <col min="11268" max="11268" width="6.5703125" style="23" bestFit="1" customWidth="1"/>
    <col min="11269" max="11272" width="5.42578125" style="23" customWidth="1"/>
    <col min="11273" max="11273" width="6.5703125" style="23" bestFit="1" customWidth="1"/>
    <col min="11274" max="11277" width="5.42578125" style="23" customWidth="1"/>
    <col min="11278" max="11278" width="6.5703125" style="23" bestFit="1" customWidth="1"/>
    <col min="11279" max="11282" width="5.42578125" style="23" customWidth="1"/>
    <col min="11283" max="11283" width="6.5703125" style="23" bestFit="1" customWidth="1"/>
    <col min="11284" max="11304" width="5.42578125" style="23" customWidth="1"/>
    <col min="11305" max="11518" width="9" style="23"/>
    <col min="11519" max="11519" width="14" style="23" customWidth="1"/>
    <col min="11520" max="11523" width="5.42578125" style="23" customWidth="1"/>
    <col min="11524" max="11524" width="6.5703125" style="23" bestFit="1" customWidth="1"/>
    <col min="11525" max="11528" width="5.42578125" style="23" customWidth="1"/>
    <col min="11529" max="11529" width="6.5703125" style="23" bestFit="1" customWidth="1"/>
    <col min="11530" max="11533" width="5.42578125" style="23" customWidth="1"/>
    <col min="11534" max="11534" width="6.5703125" style="23" bestFit="1" customWidth="1"/>
    <col min="11535" max="11538" width="5.42578125" style="23" customWidth="1"/>
    <col min="11539" max="11539" width="6.5703125" style="23" bestFit="1" customWidth="1"/>
    <col min="11540" max="11560" width="5.42578125" style="23" customWidth="1"/>
    <col min="11561" max="11774" width="9" style="23"/>
    <col min="11775" max="11775" width="14" style="23" customWidth="1"/>
    <col min="11776" max="11779" width="5.42578125" style="23" customWidth="1"/>
    <col min="11780" max="11780" width="6.5703125" style="23" bestFit="1" customWidth="1"/>
    <col min="11781" max="11784" width="5.42578125" style="23" customWidth="1"/>
    <col min="11785" max="11785" width="6.5703125" style="23" bestFit="1" customWidth="1"/>
    <col min="11786" max="11789" width="5.42578125" style="23" customWidth="1"/>
    <col min="11790" max="11790" width="6.5703125" style="23" bestFit="1" customWidth="1"/>
    <col min="11791" max="11794" width="5.42578125" style="23" customWidth="1"/>
    <col min="11795" max="11795" width="6.5703125" style="23" bestFit="1" customWidth="1"/>
    <col min="11796" max="11816" width="5.42578125" style="23" customWidth="1"/>
    <col min="11817" max="12030" width="9" style="23"/>
    <col min="12031" max="12031" width="14" style="23" customWidth="1"/>
    <col min="12032" max="12035" width="5.42578125" style="23" customWidth="1"/>
    <col min="12036" max="12036" width="6.5703125" style="23" bestFit="1" customWidth="1"/>
    <col min="12037" max="12040" width="5.42578125" style="23" customWidth="1"/>
    <col min="12041" max="12041" width="6.5703125" style="23" bestFit="1" customWidth="1"/>
    <col min="12042" max="12045" width="5.42578125" style="23" customWidth="1"/>
    <col min="12046" max="12046" width="6.5703125" style="23" bestFit="1" customWidth="1"/>
    <col min="12047" max="12050" width="5.42578125" style="23" customWidth="1"/>
    <col min="12051" max="12051" width="6.5703125" style="23" bestFit="1" customWidth="1"/>
    <col min="12052" max="12072" width="5.42578125" style="23" customWidth="1"/>
    <col min="12073" max="12286" width="9" style="23"/>
    <col min="12287" max="12287" width="14" style="23" customWidth="1"/>
    <col min="12288" max="12291" width="5.42578125" style="23" customWidth="1"/>
    <col min="12292" max="12292" width="6.5703125" style="23" bestFit="1" customWidth="1"/>
    <col min="12293" max="12296" width="5.42578125" style="23" customWidth="1"/>
    <col min="12297" max="12297" width="6.5703125" style="23" bestFit="1" customWidth="1"/>
    <col min="12298" max="12301" width="5.42578125" style="23" customWidth="1"/>
    <col min="12302" max="12302" width="6.5703125" style="23" bestFit="1" customWidth="1"/>
    <col min="12303" max="12306" width="5.42578125" style="23" customWidth="1"/>
    <col min="12307" max="12307" width="6.5703125" style="23" bestFit="1" customWidth="1"/>
    <col min="12308" max="12328" width="5.42578125" style="23" customWidth="1"/>
    <col min="12329" max="12542" width="9" style="23"/>
    <col min="12543" max="12543" width="14" style="23" customWidth="1"/>
    <col min="12544" max="12547" width="5.42578125" style="23" customWidth="1"/>
    <col min="12548" max="12548" width="6.5703125" style="23" bestFit="1" customWidth="1"/>
    <col min="12549" max="12552" width="5.42578125" style="23" customWidth="1"/>
    <col min="12553" max="12553" width="6.5703125" style="23" bestFit="1" customWidth="1"/>
    <col min="12554" max="12557" width="5.42578125" style="23" customWidth="1"/>
    <col min="12558" max="12558" width="6.5703125" style="23" bestFit="1" customWidth="1"/>
    <col min="12559" max="12562" width="5.42578125" style="23" customWidth="1"/>
    <col min="12563" max="12563" width="6.5703125" style="23" bestFit="1" customWidth="1"/>
    <col min="12564" max="12584" width="5.42578125" style="23" customWidth="1"/>
    <col min="12585" max="12798" width="9" style="23"/>
    <col min="12799" max="12799" width="14" style="23" customWidth="1"/>
    <col min="12800" max="12803" width="5.42578125" style="23" customWidth="1"/>
    <col min="12804" max="12804" width="6.5703125" style="23" bestFit="1" customWidth="1"/>
    <col min="12805" max="12808" width="5.42578125" style="23" customWidth="1"/>
    <col min="12809" max="12809" width="6.5703125" style="23" bestFit="1" customWidth="1"/>
    <col min="12810" max="12813" width="5.42578125" style="23" customWidth="1"/>
    <col min="12814" max="12814" width="6.5703125" style="23" bestFit="1" customWidth="1"/>
    <col min="12815" max="12818" width="5.42578125" style="23" customWidth="1"/>
    <col min="12819" max="12819" width="6.5703125" style="23" bestFit="1" customWidth="1"/>
    <col min="12820" max="12840" width="5.42578125" style="23" customWidth="1"/>
    <col min="12841" max="13054" width="9" style="23"/>
    <col min="13055" max="13055" width="14" style="23" customWidth="1"/>
    <col min="13056" max="13059" width="5.42578125" style="23" customWidth="1"/>
    <col min="13060" max="13060" width="6.5703125" style="23" bestFit="1" customWidth="1"/>
    <col min="13061" max="13064" width="5.42578125" style="23" customWidth="1"/>
    <col min="13065" max="13065" width="6.5703125" style="23" bestFit="1" customWidth="1"/>
    <col min="13066" max="13069" width="5.42578125" style="23" customWidth="1"/>
    <col min="13070" max="13070" width="6.5703125" style="23" bestFit="1" customWidth="1"/>
    <col min="13071" max="13074" width="5.42578125" style="23" customWidth="1"/>
    <col min="13075" max="13075" width="6.5703125" style="23" bestFit="1" customWidth="1"/>
    <col min="13076" max="13096" width="5.42578125" style="23" customWidth="1"/>
    <col min="13097" max="13310" width="9" style="23"/>
    <col min="13311" max="13311" width="14" style="23" customWidth="1"/>
    <col min="13312" max="13315" width="5.42578125" style="23" customWidth="1"/>
    <col min="13316" max="13316" width="6.5703125" style="23" bestFit="1" customWidth="1"/>
    <col min="13317" max="13320" width="5.42578125" style="23" customWidth="1"/>
    <col min="13321" max="13321" width="6.5703125" style="23" bestFit="1" customWidth="1"/>
    <col min="13322" max="13325" width="5.42578125" style="23" customWidth="1"/>
    <col min="13326" max="13326" width="6.5703125" style="23" bestFit="1" customWidth="1"/>
    <col min="13327" max="13330" width="5.42578125" style="23" customWidth="1"/>
    <col min="13331" max="13331" width="6.5703125" style="23" bestFit="1" customWidth="1"/>
    <col min="13332" max="13352" width="5.42578125" style="23" customWidth="1"/>
    <col min="13353" max="13566" width="9" style="23"/>
    <col min="13567" max="13567" width="14" style="23" customWidth="1"/>
    <col min="13568" max="13571" width="5.42578125" style="23" customWidth="1"/>
    <col min="13572" max="13572" width="6.5703125" style="23" bestFit="1" customWidth="1"/>
    <col min="13573" max="13576" width="5.42578125" style="23" customWidth="1"/>
    <col min="13577" max="13577" width="6.5703125" style="23" bestFit="1" customWidth="1"/>
    <col min="13578" max="13581" width="5.42578125" style="23" customWidth="1"/>
    <col min="13582" max="13582" width="6.5703125" style="23" bestFit="1" customWidth="1"/>
    <col min="13583" max="13586" width="5.42578125" style="23" customWidth="1"/>
    <col min="13587" max="13587" width="6.5703125" style="23" bestFit="1" customWidth="1"/>
    <col min="13588" max="13608" width="5.42578125" style="23" customWidth="1"/>
    <col min="13609" max="13822" width="9" style="23"/>
    <col min="13823" max="13823" width="14" style="23" customWidth="1"/>
    <col min="13824" max="13827" width="5.42578125" style="23" customWidth="1"/>
    <col min="13828" max="13828" width="6.5703125" style="23" bestFit="1" customWidth="1"/>
    <col min="13829" max="13832" width="5.42578125" style="23" customWidth="1"/>
    <col min="13833" max="13833" width="6.5703125" style="23" bestFit="1" customWidth="1"/>
    <col min="13834" max="13837" width="5.42578125" style="23" customWidth="1"/>
    <col min="13838" max="13838" width="6.5703125" style="23" bestFit="1" customWidth="1"/>
    <col min="13839" max="13842" width="5.42578125" style="23" customWidth="1"/>
    <col min="13843" max="13843" width="6.5703125" style="23" bestFit="1" customWidth="1"/>
    <col min="13844" max="13864" width="5.42578125" style="23" customWidth="1"/>
    <col min="13865" max="14078" width="9" style="23"/>
    <col min="14079" max="14079" width="14" style="23" customWidth="1"/>
    <col min="14080" max="14083" width="5.42578125" style="23" customWidth="1"/>
    <col min="14084" max="14084" width="6.5703125" style="23" bestFit="1" customWidth="1"/>
    <col min="14085" max="14088" width="5.42578125" style="23" customWidth="1"/>
    <col min="14089" max="14089" width="6.5703125" style="23" bestFit="1" customWidth="1"/>
    <col min="14090" max="14093" width="5.42578125" style="23" customWidth="1"/>
    <col min="14094" max="14094" width="6.5703125" style="23" bestFit="1" customWidth="1"/>
    <col min="14095" max="14098" width="5.42578125" style="23" customWidth="1"/>
    <col min="14099" max="14099" width="6.5703125" style="23" bestFit="1" customWidth="1"/>
    <col min="14100" max="14120" width="5.42578125" style="23" customWidth="1"/>
    <col min="14121" max="14334" width="9" style="23"/>
    <col min="14335" max="14335" width="14" style="23" customWidth="1"/>
    <col min="14336" max="14339" width="5.42578125" style="23" customWidth="1"/>
    <col min="14340" max="14340" width="6.5703125" style="23" bestFit="1" customWidth="1"/>
    <col min="14341" max="14344" width="5.42578125" style="23" customWidth="1"/>
    <col min="14345" max="14345" width="6.5703125" style="23" bestFit="1" customWidth="1"/>
    <col min="14346" max="14349" width="5.42578125" style="23" customWidth="1"/>
    <col min="14350" max="14350" width="6.5703125" style="23" bestFit="1" customWidth="1"/>
    <col min="14351" max="14354" width="5.42578125" style="23" customWidth="1"/>
    <col min="14355" max="14355" width="6.5703125" style="23" bestFit="1" customWidth="1"/>
    <col min="14356" max="14376" width="5.42578125" style="23" customWidth="1"/>
    <col min="14377" max="14590" width="9" style="23"/>
    <col min="14591" max="14591" width="14" style="23" customWidth="1"/>
    <col min="14592" max="14595" width="5.42578125" style="23" customWidth="1"/>
    <col min="14596" max="14596" width="6.5703125" style="23" bestFit="1" customWidth="1"/>
    <col min="14597" max="14600" width="5.42578125" style="23" customWidth="1"/>
    <col min="14601" max="14601" width="6.5703125" style="23" bestFit="1" customWidth="1"/>
    <col min="14602" max="14605" width="5.42578125" style="23" customWidth="1"/>
    <col min="14606" max="14606" width="6.5703125" style="23" bestFit="1" customWidth="1"/>
    <col min="14607" max="14610" width="5.42578125" style="23" customWidth="1"/>
    <col min="14611" max="14611" width="6.5703125" style="23" bestFit="1" customWidth="1"/>
    <col min="14612" max="14632" width="5.42578125" style="23" customWidth="1"/>
    <col min="14633" max="14846" width="9" style="23"/>
    <col min="14847" max="14847" width="14" style="23" customWidth="1"/>
    <col min="14848" max="14851" width="5.42578125" style="23" customWidth="1"/>
    <col min="14852" max="14852" width="6.5703125" style="23" bestFit="1" customWidth="1"/>
    <col min="14853" max="14856" width="5.42578125" style="23" customWidth="1"/>
    <col min="14857" max="14857" width="6.5703125" style="23" bestFit="1" customWidth="1"/>
    <col min="14858" max="14861" width="5.42578125" style="23" customWidth="1"/>
    <col min="14862" max="14862" width="6.5703125" style="23" bestFit="1" customWidth="1"/>
    <col min="14863" max="14866" width="5.42578125" style="23" customWidth="1"/>
    <col min="14867" max="14867" width="6.5703125" style="23" bestFit="1" customWidth="1"/>
    <col min="14868" max="14888" width="5.42578125" style="23" customWidth="1"/>
    <col min="14889" max="15102" width="9" style="23"/>
    <col min="15103" max="15103" width="14" style="23" customWidth="1"/>
    <col min="15104" max="15107" width="5.42578125" style="23" customWidth="1"/>
    <col min="15108" max="15108" width="6.5703125" style="23" bestFit="1" customWidth="1"/>
    <col min="15109" max="15112" width="5.42578125" style="23" customWidth="1"/>
    <col min="15113" max="15113" width="6.5703125" style="23" bestFit="1" customWidth="1"/>
    <col min="15114" max="15117" width="5.42578125" style="23" customWidth="1"/>
    <col min="15118" max="15118" width="6.5703125" style="23" bestFit="1" customWidth="1"/>
    <col min="15119" max="15122" width="5.42578125" style="23" customWidth="1"/>
    <col min="15123" max="15123" width="6.5703125" style="23" bestFit="1" customWidth="1"/>
    <col min="15124" max="15144" width="5.42578125" style="23" customWidth="1"/>
    <col min="15145" max="15358" width="9" style="23"/>
    <col min="15359" max="15359" width="14" style="23" customWidth="1"/>
    <col min="15360" max="15363" width="5.42578125" style="23" customWidth="1"/>
    <col min="15364" max="15364" width="6.5703125" style="23" bestFit="1" customWidth="1"/>
    <col min="15365" max="15368" width="5.42578125" style="23" customWidth="1"/>
    <col min="15369" max="15369" width="6.5703125" style="23" bestFit="1" customWidth="1"/>
    <col min="15370" max="15373" width="5.42578125" style="23" customWidth="1"/>
    <col min="15374" max="15374" width="6.5703125" style="23" bestFit="1" customWidth="1"/>
    <col min="15375" max="15378" width="5.42578125" style="23" customWidth="1"/>
    <col min="15379" max="15379" width="6.5703125" style="23" bestFit="1" customWidth="1"/>
    <col min="15380" max="15400" width="5.42578125" style="23" customWidth="1"/>
    <col min="15401" max="15614" width="9" style="23"/>
    <col min="15615" max="15615" width="14" style="23" customWidth="1"/>
    <col min="15616" max="15619" width="5.42578125" style="23" customWidth="1"/>
    <col min="15620" max="15620" width="6.5703125" style="23" bestFit="1" customWidth="1"/>
    <col min="15621" max="15624" width="5.42578125" style="23" customWidth="1"/>
    <col min="15625" max="15625" width="6.5703125" style="23" bestFit="1" customWidth="1"/>
    <col min="15626" max="15629" width="5.42578125" style="23" customWidth="1"/>
    <col min="15630" max="15630" width="6.5703125" style="23" bestFit="1" customWidth="1"/>
    <col min="15631" max="15634" width="5.42578125" style="23" customWidth="1"/>
    <col min="15635" max="15635" width="6.5703125" style="23" bestFit="1" customWidth="1"/>
    <col min="15636" max="15656" width="5.42578125" style="23" customWidth="1"/>
    <col min="15657" max="15870" width="9" style="23"/>
    <col min="15871" max="15871" width="14" style="23" customWidth="1"/>
    <col min="15872" max="15875" width="5.42578125" style="23" customWidth="1"/>
    <col min="15876" max="15876" width="6.5703125" style="23" bestFit="1" customWidth="1"/>
    <col min="15877" max="15880" width="5.42578125" style="23" customWidth="1"/>
    <col min="15881" max="15881" width="6.5703125" style="23" bestFit="1" customWidth="1"/>
    <col min="15882" max="15885" width="5.42578125" style="23" customWidth="1"/>
    <col min="15886" max="15886" width="6.5703125" style="23" bestFit="1" customWidth="1"/>
    <col min="15887" max="15890" width="5.42578125" style="23" customWidth="1"/>
    <col min="15891" max="15891" width="6.5703125" style="23" bestFit="1" customWidth="1"/>
    <col min="15892" max="15912" width="5.42578125" style="23" customWidth="1"/>
    <col min="15913" max="16126" width="9" style="23"/>
    <col min="16127" max="16127" width="14" style="23" customWidth="1"/>
    <col min="16128" max="16131" width="5.42578125" style="23" customWidth="1"/>
    <col min="16132" max="16132" width="6.5703125" style="23" bestFit="1" customWidth="1"/>
    <col min="16133" max="16136" width="5.42578125" style="23" customWidth="1"/>
    <col min="16137" max="16137" width="6.5703125" style="23" bestFit="1" customWidth="1"/>
    <col min="16138" max="16141" width="5.42578125" style="23" customWidth="1"/>
    <col min="16142" max="16142" width="6.5703125" style="23" bestFit="1" customWidth="1"/>
    <col min="16143" max="16146" width="5.42578125" style="23" customWidth="1"/>
    <col min="16147" max="16147" width="6.5703125" style="23" bestFit="1" customWidth="1"/>
    <col min="16148" max="16168" width="5.42578125" style="23" customWidth="1"/>
    <col min="16169" max="16384" width="9" style="23"/>
  </cols>
  <sheetData>
    <row r="1" spans="1:45" ht="66" customHeight="1" x14ac:dyDescent="0.2">
      <c r="A1" s="108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8" t="s">
        <v>94</v>
      </c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R1" s="24" t="s">
        <v>24</v>
      </c>
      <c r="AS1" s="24" t="s">
        <v>25</v>
      </c>
    </row>
    <row r="2" spans="1:45" ht="24.95" customHeight="1" x14ac:dyDescent="0.35">
      <c r="A2" s="107" t="str">
        <f xml:space="preserve"> "Số:  " &amp; TEXT($AR$2-1, "ddMMyyyy") &amp; " DBKT-ĐKTTV.HB"</f>
        <v>Số:  15072021 DBKT-ĐKTTV.HB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25"/>
      <c r="Q2" s="110" t="str">
        <f>"Hòa Bình, ngày"&amp;TEXT($AR$2-1," dd")&amp;AR3</f>
        <v>Hòa Bình, ngày 15 tháng 07 năm 2021</v>
      </c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R2" s="26">
        <v>44393</v>
      </c>
      <c r="AS2" s="26">
        <f>AR2+9</f>
        <v>44402</v>
      </c>
    </row>
    <row r="3" spans="1:45" ht="39.950000000000003" customHeight="1" x14ac:dyDescent="0.3">
      <c r="A3" s="112" t="str">
        <f>"Dự báo thời tiết trên toàn tỉnh Hòa Bình đêm " &amp; TEXT($AR$2-1, "dd")  &amp; " ngày " &amp; TEXT($AR$2, "dd/MM/yyyy")</f>
        <v>Dự báo thời tiết trên toàn tỉnh Hòa Bình đêm 15 ngày 16/07/2021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27"/>
      <c r="O3" s="27"/>
      <c r="P3" s="27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R3" s="100" t="s">
        <v>137</v>
      </c>
      <c r="AS3" s="100"/>
    </row>
    <row r="4" spans="1:45" ht="20.100000000000001" customHeigh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R4" s="28"/>
      <c r="AS4" s="28"/>
    </row>
    <row r="5" spans="1:45" s="9" customFormat="1" ht="60" customHeight="1" x14ac:dyDescent="0.25">
      <c r="A5" s="111" t="s">
        <v>141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</row>
    <row r="6" spans="1:45" s="9" customFormat="1" ht="20.100000000000001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Y6" s="13"/>
      <c r="Z6" s="104"/>
      <c r="AA6" s="104"/>
      <c r="AB6" s="104"/>
      <c r="AC6" s="31"/>
      <c r="AD6" s="31"/>
    </row>
    <row r="7" spans="1:45" s="32" customFormat="1" ht="39.950000000000003" customHeight="1" x14ac:dyDescent="0.25">
      <c r="A7" s="105" t="s">
        <v>26</v>
      </c>
      <c r="B7" s="101" t="str">
        <f>"Đêm "&amp;TEXT($AR$2-1,"dd/mm/yyyy")</f>
        <v>Đêm 15/07/2021</v>
      </c>
      <c r="C7" s="102"/>
      <c r="D7" s="102"/>
      <c r="E7" s="102"/>
      <c r="F7" s="103"/>
      <c r="G7" s="101" t="str">
        <f>"Ngày "&amp;TEXT($AR$2,"dd/mm/yyyy")</f>
        <v>Ngày 16/07/2021</v>
      </c>
      <c r="H7" s="102"/>
      <c r="I7" s="102"/>
      <c r="J7" s="102"/>
      <c r="K7" s="103"/>
      <c r="L7" s="101">
        <f>AR2+1</f>
        <v>44394</v>
      </c>
      <c r="M7" s="102"/>
      <c r="N7" s="102"/>
      <c r="O7" s="102"/>
      <c r="P7" s="103"/>
      <c r="Q7" s="101">
        <f>AR2+2</f>
        <v>44395</v>
      </c>
      <c r="R7" s="102"/>
      <c r="S7" s="102"/>
      <c r="T7" s="102"/>
      <c r="U7" s="103"/>
      <c r="V7" s="101">
        <f>AR2+3</f>
        <v>44396</v>
      </c>
      <c r="W7" s="102"/>
      <c r="X7" s="103"/>
      <c r="Y7" s="101">
        <f>AR2+4</f>
        <v>44397</v>
      </c>
      <c r="Z7" s="102"/>
      <c r="AA7" s="103"/>
      <c r="AB7" s="101">
        <f>AR2+5</f>
        <v>44398</v>
      </c>
      <c r="AC7" s="102"/>
      <c r="AD7" s="103"/>
      <c r="AE7" s="101">
        <f>AR2+6</f>
        <v>44399</v>
      </c>
      <c r="AF7" s="102"/>
      <c r="AG7" s="103"/>
      <c r="AH7" s="101">
        <f>AR2+7</f>
        <v>44400</v>
      </c>
      <c r="AI7" s="102"/>
      <c r="AJ7" s="103"/>
      <c r="AK7" s="101">
        <f>AR2+8</f>
        <v>44401</v>
      </c>
      <c r="AL7" s="102"/>
      <c r="AM7" s="103"/>
      <c r="AN7" s="101">
        <f>AR2+9</f>
        <v>44402</v>
      </c>
      <c r="AO7" s="102"/>
      <c r="AP7" s="103"/>
    </row>
    <row r="8" spans="1:45" s="32" customFormat="1" ht="39.950000000000003" customHeight="1" x14ac:dyDescent="0.25">
      <c r="A8" s="106"/>
      <c r="B8" s="33" t="s">
        <v>0</v>
      </c>
      <c r="C8" s="34" t="s">
        <v>58</v>
      </c>
      <c r="D8" s="34" t="s">
        <v>57</v>
      </c>
      <c r="E8" s="34" t="s">
        <v>59</v>
      </c>
      <c r="F8" s="33" t="s">
        <v>1</v>
      </c>
      <c r="G8" s="33" t="s">
        <v>2</v>
      </c>
      <c r="H8" s="34" t="s">
        <v>58</v>
      </c>
      <c r="I8" s="34" t="s">
        <v>57</v>
      </c>
      <c r="J8" s="34" t="s">
        <v>59</v>
      </c>
      <c r="K8" s="33" t="s">
        <v>1</v>
      </c>
      <c r="L8" s="33" t="s">
        <v>0</v>
      </c>
      <c r="M8" s="33" t="s">
        <v>2</v>
      </c>
      <c r="N8" s="34" t="s">
        <v>58</v>
      </c>
      <c r="O8" s="34" t="s">
        <v>57</v>
      </c>
      <c r="P8" s="33" t="s">
        <v>1</v>
      </c>
      <c r="Q8" s="33" t="s">
        <v>0</v>
      </c>
      <c r="R8" s="33" t="s">
        <v>2</v>
      </c>
      <c r="S8" s="34" t="s">
        <v>58</v>
      </c>
      <c r="T8" s="34" t="s">
        <v>57</v>
      </c>
      <c r="U8" s="33" t="s">
        <v>1</v>
      </c>
      <c r="V8" s="33" t="s">
        <v>0</v>
      </c>
      <c r="W8" s="33" t="s">
        <v>2</v>
      </c>
      <c r="X8" s="33" t="s">
        <v>1</v>
      </c>
      <c r="Y8" s="33" t="s">
        <v>0</v>
      </c>
      <c r="Z8" s="33" t="s">
        <v>2</v>
      </c>
      <c r="AA8" s="33" t="s">
        <v>1</v>
      </c>
      <c r="AB8" s="33" t="s">
        <v>0</v>
      </c>
      <c r="AC8" s="33" t="s">
        <v>2</v>
      </c>
      <c r="AD8" s="33" t="s">
        <v>1</v>
      </c>
      <c r="AE8" s="33" t="s">
        <v>0</v>
      </c>
      <c r="AF8" s="33" t="s">
        <v>2</v>
      </c>
      <c r="AG8" s="33" t="s">
        <v>1</v>
      </c>
      <c r="AH8" s="33" t="s">
        <v>0</v>
      </c>
      <c r="AI8" s="33" t="s">
        <v>2</v>
      </c>
      <c r="AJ8" s="33" t="s">
        <v>1</v>
      </c>
      <c r="AK8" s="33" t="s">
        <v>0</v>
      </c>
      <c r="AL8" s="33" t="s">
        <v>2</v>
      </c>
      <c r="AM8" s="33" t="s">
        <v>1</v>
      </c>
      <c r="AN8" s="33" t="s">
        <v>0</v>
      </c>
      <c r="AO8" s="33" t="s">
        <v>2</v>
      </c>
      <c r="AP8" s="79" t="s">
        <v>1</v>
      </c>
    </row>
    <row r="9" spans="1:45" s="1" customFormat="1" ht="54.95" customHeight="1" x14ac:dyDescent="0.25">
      <c r="A9" s="78" t="s">
        <v>83</v>
      </c>
      <c r="B9" s="85">
        <v>25</v>
      </c>
      <c r="C9" s="86" t="s">
        <v>75</v>
      </c>
      <c r="D9" s="86">
        <v>1</v>
      </c>
      <c r="E9" s="86">
        <v>96</v>
      </c>
      <c r="F9" s="61" t="s">
        <v>28</v>
      </c>
      <c r="G9" s="87">
        <v>35</v>
      </c>
      <c r="H9" s="89" t="s">
        <v>72</v>
      </c>
      <c r="I9" s="89">
        <v>1</v>
      </c>
      <c r="J9" s="89">
        <v>65</v>
      </c>
      <c r="K9" s="61" t="s">
        <v>51</v>
      </c>
      <c r="L9" s="88">
        <v>26</v>
      </c>
      <c r="M9" s="87">
        <v>36</v>
      </c>
      <c r="N9" s="89" t="s">
        <v>73</v>
      </c>
      <c r="O9" s="89">
        <v>1</v>
      </c>
      <c r="P9" s="61" t="s">
        <v>142</v>
      </c>
      <c r="Q9" s="88">
        <v>25</v>
      </c>
      <c r="R9" s="87">
        <v>35</v>
      </c>
      <c r="S9" s="89" t="s">
        <v>77</v>
      </c>
      <c r="T9" s="89">
        <v>0</v>
      </c>
      <c r="U9" s="61" t="s">
        <v>143</v>
      </c>
      <c r="V9" s="88">
        <v>25</v>
      </c>
      <c r="W9" s="87">
        <v>33</v>
      </c>
      <c r="X9" s="61" t="s">
        <v>143</v>
      </c>
      <c r="Y9" s="88">
        <v>25</v>
      </c>
      <c r="Z9" s="87">
        <v>35</v>
      </c>
      <c r="AA9" s="61" t="s">
        <v>51</v>
      </c>
      <c r="AB9" s="88">
        <v>25</v>
      </c>
      <c r="AC9" s="87">
        <v>34</v>
      </c>
      <c r="AD9" s="61" t="s">
        <v>51</v>
      </c>
      <c r="AE9" s="88">
        <v>24</v>
      </c>
      <c r="AF9" s="87">
        <v>35</v>
      </c>
      <c r="AG9" s="61" t="s">
        <v>51</v>
      </c>
      <c r="AH9" s="88">
        <v>25</v>
      </c>
      <c r="AI9" s="87">
        <v>33</v>
      </c>
      <c r="AJ9" s="61" t="s">
        <v>144</v>
      </c>
      <c r="AK9" s="88">
        <v>25</v>
      </c>
      <c r="AL9" s="87">
        <v>30</v>
      </c>
      <c r="AM9" s="61" t="s">
        <v>144</v>
      </c>
      <c r="AN9" s="85">
        <v>25</v>
      </c>
      <c r="AO9" s="91">
        <v>29</v>
      </c>
      <c r="AP9" s="68" t="s">
        <v>144</v>
      </c>
    </row>
    <row r="10" spans="1:45" s="1" customFormat="1" ht="54.95" customHeight="1" x14ac:dyDescent="0.25">
      <c r="A10" s="78" t="s">
        <v>84</v>
      </c>
      <c r="B10" s="85">
        <v>27</v>
      </c>
      <c r="C10" s="86" t="s">
        <v>73</v>
      </c>
      <c r="D10" s="86">
        <v>2</v>
      </c>
      <c r="E10" s="86">
        <v>92</v>
      </c>
      <c r="F10" s="61" t="s">
        <v>28</v>
      </c>
      <c r="G10" s="91">
        <v>36</v>
      </c>
      <c r="H10" s="89" t="s">
        <v>72</v>
      </c>
      <c r="I10" s="89">
        <v>2</v>
      </c>
      <c r="J10" s="89">
        <v>60</v>
      </c>
      <c r="K10" s="61" t="s">
        <v>142</v>
      </c>
      <c r="L10" s="88">
        <v>26</v>
      </c>
      <c r="M10" s="87">
        <v>36</v>
      </c>
      <c r="N10" s="89" t="s">
        <v>73</v>
      </c>
      <c r="O10" s="89">
        <v>1</v>
      </c>
      <c r="P10" s="61" t="s">
        <v>142</v>
      </c>
      <c r="Q10" s="88">
        <v>25</v>
      </c>
      <c r="R10" s="87">
        <v>35</v>
      </c>
      <c r="S10" s="89" t="s">
        <v>71</v>
      </c>
      <c r="T10" s="89">
        <v>0</v>
      </c>
      <c r="U10" s="61" t="s">
        <v>143</v>
      </c>
      <c r="V10" s="88">
        <v>25</v>
      </c>
      <c r="W10" s="87">
        <v>33</v>
      </c>
      <c r="X10" s="61" t="s">
        <v>143</v>
      </c>
      <c r="Y10" s="88">
        <v>25</v>
      </c>
      <c r="Z10" s="87">
        <v>35</v>
      </c>
      <c r="AA10" s="61" t="s">
        <v>51</v>
      </c>
      <c r="AB10" s="88">
        <v>25</v>
      </c>
      <c r="AC10" s="87">
        <v>34</v>
      </c>
      <c r="AD10" s="61" t="s">
        <v>51</v>
      </c>
      <c r="AE10" s="88">
        <v>24</v>
      </c>
      <c r="AF10" s="87">
        <v>35</v>
      </c>
      <c r="AG10" s="61" t="s">
        <v>51</v>
      </c>
      <c r="AH10" s="88">
        <v>25</v>
      </c>
      <c r="AI10" s="87">
        <v>33</v>
      </c>
      <c r="AJ10" s="61" t="s">
        <v>144</v>
      </c>
      <c r="AK10" s="88">
        <v>25</v>
      </c>
      <c r="AL10" s="87">
        <v>30</v>
      </c>
      <c r="AM10" s="61" t="s">
        <v>144</v>
      </c>
      <c r="AN10" s="85">
        <v>25</v>
      </c>
      <c r="AO10" s="91">
        <v>29</v>
      </c>
      <c r="AP10" s="68" t="s">
        <v>144</v>
      </c>
    </row>
    <row r="11" spans="1:45" s="1" customFormat="1" ht="54.95" customHeight="1" x14ac:dyDescent="0.25">
      <c r="A11" s="78" t="s">
        <v>85</v>
      </c>
      <c r="B11" s="85">
        <v>27</v>
      </c>
      <c r="C11" s="86" t="s">
        <v>73</v>
      </c>
      <c r="D11" s="86">
        <v>1</v>
      </c>
      <c r="E11" s="86">
        <v>93</v>
      </c>
      <c r="F11" s="61" t="s">
        <v>28</v>
      </c>
      <c r="G11" s="91">
        <v>36</v>
      </c>
      <c r="H11" s="89" t="s">
        <v>72</v>
      </c>
      <c r="I11" s="89">
        <v>2</v>
      </c>
      <c r="J11" s="89">
        <v>65</v>
      </c>
      <c r="K11" s="61" t="s">
        <v>142</v>
      </c>
      <c r="L11" s="88">
        <v>26</v>
      </c>
      <c r="M11" s="87">
        <v>36</v>
      </c>
      <c r="N11" s="89" t="s">
        <v>72</v>
      </c>
      <c r="O11" s="89">
        <v>1</v>
      </c>
      <c r="P11" s="61" t="s">
        <v>142</v>
      </c>
      <c r="Q11" s="88">
        <v>25</v>
      </c>
      <c r="R11" s="87">
        <v>35</v>
      </c>
      <c r="S11" s="89" t="s">
        <v>72</v>
      </c>
      <c r="T11" s="89">
        <v>1</v>
      </c>
      <c r="U11" s="61" t="s">
        <v>143</v>
      </c>
      <c r="V11" s="88">
        <v>25</v>
      </c>
      <c r="W11" s="87">
        <v>33</v>
      </c>
      <c r="X11" s="61" t="s">
        <v>143</v>
      </c>
      <c r="Y11" s="88">
        <v>25</v>
      </c>
      <c r="Z11" s="87">
        <v>35</v>
      </c>
      <c r="AA11" s="61" t="s">
        <v>51</v>
      </c>
      <c r="AB11" s="88">
        <v>25</v>
      </c>
      <c r="AC11" s="87">
        <v>34</v>
      </c>
      <c r="AD11" s="61" t="s">
        <v>51</v>
      </c>
      <c r="AE11" s="88">
        <v>24</v>
      </c>
      <c r="AF11" s="87">
        <v>35</v>
      </c>
      <c r="AG11" s="61" t="s">
        <v>51</v>
      </c>
      <c r="AH11" s="88">
        <v>25</v>
      </c>
      <c r="AI11" s="87">
        <v>33</v>
      </c>
      <c r="AJ11" s="61" t="s">
        <v>144</v>
      </c>
      <c r="AK11" s="88">
        <v>25</v>
      </c>
      <c r="AL11" s="87">
        <v>30</v>
      </c>
      <c r="AM11" s="61" t="s">
        <v>144</v>
      </c>
      <c r="AN11" s="85">
        <v>25</v>
      </c>
      <c r="AO11" s="91">
        <v>29</v>
      </c>
      <c r="AP11" s="68" t="s">
        <v>144</v>
      </c>
    </row>
    <row r="12" spans="1:45" s="1" customFormat="1" ht="54.95" customHeight="1" x14ac:dyDescent="0.25">
      <c r="A12" s="78" t="s">
        <v>86</v>
      </c>
      <c r="B12" s="85">
        <v>26</v>
      </c>
      <c r="C12" s="86" t="s">
        <v>73</v>
      </c>
      <c r="D12" s="86">
        <v>2</v>
      </c>
      <c r="E12" s="86">
        <v>90</v>
      </c>
      <c r="F12" s="61" t="s">
        <v>28</v>
      </c>
      <c r="G12" s="91">
        <v>35</v>
      </c>
      <c r="H12" s="89" t="s">
        <v>72</v>
      </c>
      <c r="I12" s="89">
        <v>3</v>
      </c>
      <c r="J12" s="89">
        <v>60</v>
      </c>
      <c r="K12" s="61" t="s">
        <v>51</v>
      </c>
      <c r="L12" s="88">
        <v>26</v>
      </c>
      <c r="M12" s="87">
        <v>36</v>
      </c>
      <c r="N12" s="89" t="s">
        <v>73</v>
      </c>
      <c r="O12" s="89">
        <v>1</v>
      </c>
      <c r="P12" s="61" t="s">
        <v>142</v>
      </c>
      <c r="Q12" s="88">
        <v>25</v>
      </c>
      <c r="R12" s="87">
        <v>35</v>
      </c>
      <c r="S12" s="89" t="s">
        <v>138</v>
      </c>
      <c r="T12" s="89">
        <v>1</v>
      </c>
      <c r="U12" s="61" t="s">
        <v>143</v>
      </c>
      <c r="V12" s="88">
        <v>25</v>
      </c>
      <c r="W12" s="87">
        <v>33</v>
      </c>
      <c r="X12" s="61" t="s">
        <v>143</v>
      </c>
      <c r="Y12" s="88">
        <v>25</v>
      </c>
      <c r="Z12" s="87">
        <v>35</v>
      </c>
      <c r="AA12" s="61" t="s">
        <v>51</v>
      </c>
      <c r="AB12" s="88">
        <v>25</v>
      </c>
      <c r="AC12" s="87">
        <v>34</v>
      </c>
      <c r="AD12" s="61" t="s">
        <v>51</v>
      </c>
      <c r="AE12" s="88">
        <v>24</v>
      </c>
      <c r="AF12" s="87">
        <v>35</v>
      </c>
      <c r="AG12" s="61" t="s">
        <v>51</v>
      </c>
      <c r="AH12" s="88">
        <v>25</v>
      </c>
      <c r="AI12" s="87">
        <v>33</v>
      </c>
      <c r="AJ12" s="61" t="s">
        <v>144</v>
      </c>
      <c r="AK12" s="88">
        <v>25</v>
      </c>
      <c r="AL12" s="87">
        <v>30</v>
      </c>
      <c r="AM12" s="61" t="s">
        <v>144</v>
      </c>
      <c r="AN12" s="85">
        <v>25</v>
      </c>
      <c r="AO12" s="91">
        <v>29</v>
      </c>
      <c r="AP12" s="68" t="s">
        <v>144</v>
      </c>
    </row>
    <row r="13" spans="1:45" s="1" customFormat="1" ht="54.95" customHeight="1" x14ac:dyDescent="0.25">
      <c r="A13" s="78" t="s">
        <v>87</v>
      </c>
      <c r="B13" s="85">
        <v>26</v>
      </c>
      <c r="C13" s="86" t="s">
        <v>73</v>
      </c>
      <c r="D13" s="86">
        <v>1</v>
      </c>
      <c r="E13" s="86">
        <v>94</v>
      </c>
      <c r="F13" s="61" t="s">
        <v>28</v>
      </c>
      <c r="G13" s="92">
        <v>36</v>
      </c>
      <c r="H13" s="89" t="s">
        <v>72</v>
      </c>
      <c r="I13" s="89">
        <v>1</v>
      </c>
      <c r="J13" s="89">
        <v>60</v>
      </c>
      <c r="K13" s="61" t="s">
        <v>142</v>
      </c>
      <c r="L13" s="88">
        <v>26</v>
      </c>
      <c r="M13" s="87">
        <v>36</v>
      </c>
      <c r="N13" s="89" t="s">
        <v>73</v>
      </c>
      <c r="O13" s="89">
        <v>1</v>
      </c>
      <c r="P13" s="61" t="s">
        <v>142</v>
      </c>
      <c r="Q13" s="88">
        <v>25</v>
      </c>
      <c r="R13" s="87">
        <v>35</v>
      </c>
      <c r="S13" s="89" t="s">
        <v>68</v>
      </c>
      <c r="T13" s="89">
        <v>0</v>
      </c>
      <c r="U13" s="61" t="s">
        <v>143</v>
      </c>
      <c r="V13" s="88">
        <v>25</v>
      </c>
      <c r="W13" s="87">
        <v>33</v>
      </c>
      <c r="X13" s="61" t="s">
        <v>143</v>
      </c>
      <c r="Y13" s="88">
        <v>25</v>
      </c>
      <c r="Z13" s="87">
        <v>35</v>
      </c>
      <c r="AA13" s="61" t="s">
        <v>51</v>
      </c>
      <c r="AB13" s="88">
        <v>25</v>
      </c>
      <c r="AC13" s="87">
        <v>34</v>
      </c>
      <c r="AD13" s="61" t="s">
        <v>51</v>
      </c>
      <c r="AE13" s="88">
        <v>24</v>
      </c>
      <c r="AF13" s="87">
        <v>35</v>
      </c>
      <c r="AG13" s="61" t="s">
        <v>51</v>
      </c>
      <c r="AH13" s="88">
        <v>25</v>
      </c>
      <c r="AI13" s="87">
        <v>33</v>
      </c>
      <c r="AJ13" s="61" t="s">
        <v>144</v>
      </c>
      <c r="AK13" s="88">
        <v>25</v>
      </c>
      <c r="AL13" s="87">
        <v>30</v>
      </c>
      <c r="AM13" s="61" t="s">
        <v>144</v>
      </c>
      <c r="AN13" s="85">
        <v>25</v>
      </c>
      <c r="AO13" s="91">
        <v>29</v>
      </c>
      <c r="AP13" s="68" t="s">
        <v>144</v>
      </c>
    </row>
    <row r="14" spans="1:45" s="1" customFormat="1" ht="54.95" customHeight="1" x14ac:dyDescent="0.25">
      <c r="A14" s="78" t="s">
        <v>88</v>
      </c>
      <c r="B14" s="85">
        <f>B12</f>
        <v>26</v>
      </c>
      <c r="C14" s="86" t="s">
        <v>73</v>
      </c>
      <c r="D14" s="86">
        <v>1</v>
      </c>
      <c r="E14" s="86">
        <f t="shared" ref="E14:G14" si="0">E12</f>
        <v>90</v>
      </c>
      <c r="F14" s="114" t="str">
        <f t="shared" si="0"/>
        <v>Mây thay đổi, không mưa</v>
      </c>
      <c r="G14" s="92">
        <f t="shared" si="0"/>
        <v>35</v>
      </c>
      <c r="H14" s="86" t="s">
        <v>72</v>
      </c>
      <c r="I14" s="86">
        <v>2</v>
      </c>
      <c r="J14" s="86">
        <f t="shared" ref="J14:K14" si="1">J12</f>
        <v>60</v>
      </c>
      <c r="K14" s="114" t="str">
        <f t="shared" si="1"/>
        <v>Mây thay đổi, không mưa, trưa chiều trời nắng</v>
      </c>
      <c r="L14" s="88">
        <v>26</v>
      </c>
      <c r="M14" s="87">
        <v>36</v>
      </c>
      <c r="N14" s="86" t="s">
        <v>73</v>
      </c>
      <c r="O14" s="86">
        <v>1</v>
      </c>
      <c r="P14" s="61" t="s">
        <v>142</v>
      </c>
      <c r="Q14" s="88">
        <v>25</v>
      </c>
      <c r="R14" s="87">
        <v>35</v>
      </c>
      <c r="S14" s="86" t="s">
        <v>138</v>
      </c>
      <c r="T14" s="86">
        <v>0</v>
      </c>
      <c r="U14" s="61" t="s">
        <v>143</v>
      </c>
      <c r="V14" s="88">
        <v>25</v>
      </c>
      <c r="W14" s="87">
        <v>33</v>
      </c>
      <c r="X14" s="61" t="s">
        <v>143</v>
      </c>
      <c r="Y14" s="88">
        <v>25</v>
      </c>
      <c r="Z14" s="87">
        <v>35</v>
      </c>
      <c r="AA14" s="61" t="s">
        <v>51</v>
      </c>
      <c r="AB14" s="88">
        <v>25</v>
      </c>
      <c r="AC14" s="87">
        <v>34</v>
      </c>
      <c r="AD14" s="61" t="s">
        <v>51</v>
      </c>
      <c r="AE14" s="88">
        <v>24</v>
      </c>
      <c r="AF14" s="87">
        <v>35</v>
      </c>
      <c r="AG14" s="61" t="s">
        <v>51</v>
      </c>
      <c r="AH14" s="88">
        <v>25</v>
      </c>
      <c r="AI14" s="87">
        <v>33</v>
      </c>
      <c r="AJ14" s="61" t="s">
        <v>144</v>
      </c>
      <c r="AK14" s="88">
        <v>25</v>
      </c>
      <c r="AL14" s="87">
        <v>30</v>
      </c>
      <c r="AM14" s="61" t="s">
        <v>144</v>
      </c>
      <c r="AN14" s="85">
        <v>25</v>
      </c>
      <c r="AO14" s="91">
        <v>29</v>
      </c>
      <c r="AP14" s="68" t="s">
        <v>144</v>
      </c>
    </row>
    <row r="15" spans="1:45" s="1" customFormat="1" ht="54.95" customHeight="1" x14ac:dyDescent="0.25">
      <c r="A15" s="78" t="s">
        <v>89</v>
      </c>
      <c r="B15" s="85">
        <f>B10</f>
        <v>27</v>
      </c>
      <c r="C15" s="86" t="s">
        <v>72</v>
      </c>
      <c r="D15" s="86">
        <v>1</v>
      </c>
      <c r="E15" s="86">
        <f t="shared" ref="E15:G15" si="2">E10</f>
        <v>92</v>
      </c>
      <c r="F15" s="114" t="str">
        <f t="shared" si="2"/>
        <v>Mây thay đổi, không mưa</v>
      </c>
      <c r="G15" s="92">
        <f t="shared" si="2"/>
        <v>36</v>
      </c>
      <c r="H15" s="86" t="s">
        <v>71</v>
      </c>
      <c r="I15" s="86">
        <v>2</v>
      </c>
      <c r="J15" s="86">
        <f t="shared" ref="J15:K15" si="3">J10</f>
        <v>60</v>
      </c>
      <c r="K15" s="114" t="str">
        <f t="shared" si="3"/>
        <v>Mây thay đổi, không mưa, trưa chiều trời nắng nóng</v>
      </c>
      <c r="L15" s="88">
        <v>26</v>
      </c>
      <c r="M15" s="87">
        <v>36</v>
      </c>
      <c r="N15" s="86" t="s">
        <v>71</v>
      </c>
      <c r="O15" s="86">
        <v>1</v>
      </c>
      <c r="P15" s="61" t="s">
        <v>142</v>
      </c>
      <c r="Q15" s="88">
        <v>25</v>
      </c>
      <c r="R15" s="87">
        <v>35</v>
      </c>
      <c r="S15" s="86" t="s">
        <v>69</v>
      </c>
      <c r="T15" s="86">
        <v>0</v>
      </c>
      <c r="U15" s="61" t="s">
        <v>143</v>
      </c>
      <c r="V15" s="88">
        <v>25</v>
      </c>
      <c r="W15" s="87">
        <v>33</v>
      </c>
      <c r="X15" s="61" t="s">
        <v>143</v>
      </c>
      <c r="Y15" s="88">
        <v>25</v>
      </c>
      <c r="Z15" s="87">
        <v>35</v>
      </c>
      <c r="AA15" s="61" t="s">
        <v>51</v>
      </c>
      <c r="AB15" s="88">
        <v>25</v>
      </c>
      <c r="AC15" s="87">
        <v>34</v>
      </c>
      <c r="AD15" s="61" t="s">
        <v>51</v>
      </c>
      <c r="AE15" s="88">
        <v>24</v>
      </c>
      <c r="AF15" s="87">
        <v>35</v>
      </c>
      <c r="AG15" s="61" t="s">
        <v>51</v>
      </c>
      <c r="AH15" s="88">
        <v>25</v>
      </c>
      <c r="AI15" s="87">
        <v>33</v>
      </c>
      <c r="AJ15" s="61" t="s">
        <v>144</v>
      </c>
      <c r="AK15" s="88">
        <v>25</v>
      </c>
      <c r="AL15" s="87">
        <v>30</v>
      </c>
      <c r="AM15" s="61" t="s">
        <v>144</v>
      </c>
      <c r="AN15" s="85">
        <v>25</v>
      </c>
      <c r="AO15" s="91">
        <v>29</v>
      </c>
      <c r="AP15" s="68" t="s">
        <v>144</v>
      </c>
    </row>
    <row r="16" spans="1:45" s="1" customFormat="1" ht="54.95" customHeight="1" x14ac:dyDescent="0.25">
      <c r="A16" s="78" t="s">
        <v>90</v>
      </c>
      <c r="B16" s="85">
        <f>B10</f>
        <v>27</v>
      </c>
      <c r="C16" s="86" t="s">
        <v>73</v>
      </c>
      <c r="D16" s="86">
        <v>2</v>
      </c>
      <c r="E16" s="86">
        <f t="shared" ref="E16:G17" si="4">E10</f>
        <v>92</v>
      </c>
      <c r="F16" s="114" t="str">
        <f t="shared" si="4"/>
        <v>Mây thay đổi, không mưa</v>
      </c>
      <c r="G16" s="92">
        <f t="shared" si="4"/>
        <v>36</v>
      </c>
      <c r="H16" s="86" t="s">
        <v>72</v>
      </c>
      <c r="I16" s="86">
        <v>2</v>
      </c>
      <c r="J16" s="86">
        <f t="shared" ref="J16:K17" si="5">J10</f>
        <v>60</v>
      </c>
      <c r="K16" s="114" t="str">
        <f t="shared" si="5"/>
        <v>Mây thay đổi, không mưa, trưa chiều trời nắng nóng</v>
      </c>
      <c r="L16" s="88">
        <v>26</v>
      </c>
      <c r="M16" s="87">
        <v>36</v>
      </c>
      <c r="N16" s="86" t="s">
        <v>73</v>
      </c>
      <c r="O16" s="86">
        <v>1</v>
      </c>
      <c r="P16" s="61" t="s">
        <v>142</v>
      </c>
      <c r="Q16" s="88">
        <v>25</v>
      </c>
      <c r="R16" s="87">
        <v>35</v>
      </c>
      <c r="S16" s="86" t="s">
        <v>71</v>
      </c>
      <c r="T16" s="86">
        <v>0</v>
      </c>
      <c r="U16" s="61" t="s">
        <v>143</v>
      </c>
      <c r="V16" s="88">
        <v>25</v>
      </c>
      <c r="W16" s="87">
        <v>33</v>
      </c>
      <c r="X16" s="61" t="s">
        <v>143</v>
      </c>
      <c r="Y16" s="88">
        <v>25</v>
      </c>
      <c r="Z16" s="87">
        <v>35</v>
      </c>
      <c r="AA16" s="61" t="s">
        <v>51</v>
      </c>
      <c r="AB16" s="88">
        <v>25</v>
      </c>
      <c r="AC16" s="87">
        <v>34</v>
      </c>
      <c r="AD16" s="61" t="s">
        <v>51</v>
      </c>
      <c r="AE16" s="88">
        <v>24</v>
      </c>
      <c r="AF16" s="87">
        <v>35</v>
      </c>
      <c r="AG16" s="61" t="s">
        <v>51</v>
      </c>
      <c r="AH16" s="88">
        <v>25</v>
      </c>
      <c r="AI16" s="87">
        <v>33</v>
      </c>
      <c r="AJ16" s="61" t="s">
        <v>144</v>
      </c>
      <c r="AK16" s="88">
        <v>25</v>
      </c>
      <c r="AL16" s="87">
        <v>30</v>
      </c>
      <c r="AM16" s="61" t="s">
        <v>144</v>
      </c>
      <c r="AN16" s="85">
        <v>25</v>
      </c>
      <c r="AO16" s="91">
        <v>29</v>
      </c>
      <c r="AP16" s="68" t="s">
        <v>144</v>
      </c>
    </row>
    <row r="17" spans="1:5129" s="1" customFormat="1" ht="54.95" customHeight="1" x14ac:dyDescent="0.25">
      <c r="A17" s="78" t="s">
        <v>91</v>
      </c>
      <c r="B17" s="85">
        <f>B11</f>
        <v>27</v>
      </c>
      <c r="C17" s="86" t="s">
        <v>73</v>
      </c>
      <c r="D17" s="86">
        <v>2</v>
      </c>
      <c r="E17" s="86">
        <f t="shared" si="4"/>
        <v>93</v>
      </c>
      <c r="F17" s="114" t="str">
        <f t="shared" si="4"/>
        <v>Mây thay đổi, không mưa</v>
      </c>
      <c r="G17" s="92">
        <f t="shared" si="4"/>
        <v>36</v>
      </c>
      <c r="H17" s="86" t="s">
        <v>72</v>
      </c>
      <c r="I17" s="86">
        <v>2</v>
      </c>
      <c r="J17" s="86">
        <f t="shared" si="5"/>
        <v>65</v>
      </c>
      <c r="K17" s="114" t="str">
        <f t="shared" si="5"/>
        <v>Mây thay đổi, không mưa, trưa chiều trời nắng nóng</v>
      </c>
      <c r="L17" s="88">
        <v>26</v>
      </c>
      <c r="M17" s="87">
        <v>36</v>
      </c>
      <c r="N17" s="86" t="s">
        <v>73</v>
      </c>
      <c r="O17" s="86">
        <v>1</v>
      </c>
      <c r="P17" s="61" t="s">
        <v>142</v>
      </c>
      <c r="Q17" s="88">
        <v>25</v>
      </c>
      <c r="R17" s="87">
        <v>35</v>
      </c>
      <c r="S17" s="86" t="s">
        <v>72</v>
      </c>
      <c r="T17" s="86">
        <v>1</v>
      </c>
      <c r="U17" s="61" t="s">
        <v>143</v>
      </c>
      <c r="V17" s="88">
        <v>25</v>
      </c>
      <c r="W17" s="87">
        <v>33</v>
      </c>
      <c r="X17" s="61" t="s">
        <v>143</v>
      </c>
      <c r="Y17" s="88">
        <v>25</v>
      </c>
      <c r="Z17" s="87">
        <v>35</v>
      </c>
      <c r="AA17" s="61" t="s">
        <v>51</v>
      </c>
      <c r="AB17" s="88">
        <v>25</v>
      </c>
      <c r="AC17" s="87">
        <v>34</v>
      </c>
      <c r="AD17" s="61" t="s">
        <v>51</v>
      </c>
      <c r="AE17" s="88">
        <v>24</v>
      </c>
      <c r="AF17" s="87">
        <v>35</v>
      </c>
      <c r="AG17" s="61" t="s">
        <v>51</v>
      </c>
      <c r="AH17" s="88">
        <v>25</v>
      </c>
      <c r="AI17" s="87">
        <v>33</v>
      </c>
      <c r="AJ17" s="61" t="s">
        <v>144</v>
      </c>
      <c r="AK17" s="88">
        <v>25</v>
      </c>
      <c r="AL17" s="87">
        <v>30</v>
      </c>
      <c r="AM17" s="61" t="s">
        <v>144</v>
      </c>
      <c r="AN17" s="85">
        <v>25</v>
      </c>
      <c r="AO17" s="91">
        <v>29</v>
      </c>
      <c r="AP17" s="68" t="s">
        <v>144</v>
      </c>
    </row>
    <row r="18" spans="1:5129" s="1" customFormat="1" ht="54.95" customHeight="1" x14ac:dyDescent="0.25">
      <c r="A18" s="78" t="s">
        <v>92</v>
      </c>
      <c r="B18" s="85">
        <f>B9</f>
        <v>25</v>
      </c>
      <c r="C18" s="86" t="s">
        <v>73</v>
      </c>
      <c r="D18" s="86">
        <v>2</v>
      </c>
      <c r="E18" s="86">
        <f t="shared" ref="E18:G18" si="6">E9</f>
        <v>96</v>
      </c>
      <c r="F18" s="114" t="str">
        <f t="shared" si="6"/>
        <v>Mây thay đổi, không mưa</v>
      </c>
      <c r="G18" s="92">
        <f t="shared" si="6"/>
        <v>35</v>
      </c>
      <c r="H18" s="86" t="s">
        <v>72</v>
      </c>
      <c r="I18" s="86">
        <v>2</v>
      </c>
      <c r="J18" s="86">
        <f t="shared" ref="J18:K18" si="7">J9</f>
        <v>65</v>
      </c>
      <c r="K18" s="114" t="str">
        <f t="shared" si="7"/>
        <v>Mây thay đổi, không mưa, trưa chiều trời nắng</v>
      </c>
      <c r="L18" s="88">
        <v>26</v>
      </c>
      <c r="M18" s="87">
        <v>36</v>
      </c>
      <c r="N18" s="86" t="s">
        <v>72</v>
      </c>
      <c r="O18" s="86">
        <v>1</v>
      </c>
      <c r="P18" s="61" t="s">
        <v>142</v>
      </c>
      <c r="Q18" s="88">
        <v>25</v>
      </c>
      <c r="R18" s="87">
        <v>35</v>
      </c>
      <c r="S18" s="86" t="s">
        <v>70</v>
      </c>
      <c r="T18" s="86">
        <v>0</v>
      </c>
      <c r="U18" s="61" t="s">
        <v>143</v>
      </c>
      <c r="V18" s="88">
        <v>25</v>
      </c>
      <c r="W18" s="87">
        <v>33</v>
      </c>
      <c r="X18" s="61" t="s">
        <v>143</v>
      </c>
      <c r="Y18" s="88">
        <v>25</v>
      </c>
      <c r="Z18" s="87">
        <v>35</v>
      </c>
      <c r="AA18" s="61" t="s">
        <v>51</v>
      </c>
      <c r="AB18" s="88">
        <v>25</v>
      </c>
      <c r="AC18" s="87">
        <v>34</v>
      </c>
      <c r="AD18" s="61" t="s">
        <v>51</v>
      </c>
      <c r="AE18" s="88">
        <v>24</v>
      </c>
      <c r="AF18" s="87">
        <v>35</v>
      </c>
      <c r="AG18" s="61" t="s">
        <v>51</v>
      </c>
      <c r="AH18" s="88">
        <v>25</v>
      </c>
      <c r="AI18" s="87">
        <v>33</v>
      </c>
      <c r="AJ18" s="61" t="s">
        <v>144</v>
      </c>
      <c r="AK18" s="88">
        <v>25</v>
      </c>
      <c r="AL18" s="87">
        <v>30</v>
      </c>
      <c r="AM18" s="61" t="s">
        <v>144</v>
      </c>
      <c r="AN18" s="85">
        <v>25</v>
      </c>
      <c r="AO18" s="91">
        <v>29</v>
      </c>
      <c r="AP18" s="68" t="s">
        <v>144</v>
      </c>
    </row>
    <row r="19" spans="1:5129" s="1" customFormat="1" ht="54.95" customHeight="1" x14ac:dyDescent="0.25">
      <c r="A19" s="78" t="s">
        <v>93</v>
      </c>
      <c r="B19" s="85">
        <f>B13</f>
        <v>26</v>
      </c>
      <c r="C19" s="86" t="s">
        <v>73</v>
      </c>
      <c r="D19" s="86">
        <v>1</v>
      </c>
      <c r="E19" s="86">
        <f t="shared" ref="E19:G19" si="8">E13</f>
        <v>94</v>
      </c>
      <c r="F19" s="114" t="str">
        <f t="shared" si="8"/>
        <v>Mây thay đổi, không mưa</v>
      </c>
      <c r="G19" s="92">
        <f t="shared" si="8"/>
        <v>36</v>
      </c>
      <c r="H19" s="86" t="s">
        <v>72</v>
      </c>
      <c r="I19" s="86">
        <v>2</v>
      </c>
      <c r="J19" s="86">
        <f t="shared" ref="J19:K19" si="9">J13</f>
        <v>60</v>
      </c>
      <c r="K19" s="114" t="str">
        <f t="shared" si="9"/>
        <v>Mây thay đổi, không mưa, trưa chiều trời nắng nóng</v>
      </c>
      <c r="L19" s="88">
        <v>26</v>
      </c>
      <c r="M19" s="87">
        <v>36</v>
      </c>
      <c r="N19" s="86" t="s">
        <v>73</v>
      </c>
      <c r="O19" s="86">
        <v>1</v>
      </c>
      <c r="P19" s="61" t="s">
        <v>142</v>
      </c>
      <c r="Q19" s="88">
        <v>25</v>
      </c>
      <c r="R19" s="87">
        <v>35</v>
      </c>
      <c r="S19" s="86" t="s">
        <v>71</v>
      </c>
      <c r="T19" s="86">
        <v>0</v>
      </c>
      <c r="U19" s="61" t="s">
        <v>143</v>
      </c>
      <c r="V19" s="88">
        <v>25</v>
      </c>
      <c r="W19" s="87">
        <v>33</v>
      </c>
      <c r="X19" s="61" t="s">
        <v>143</v>
      </c>
      <c r="Y19" s="88">
        <v>25</v>
      </c>
      <c r="Z19" s="87">
        <v>35</v>
      </c>
      <c r="AA19" s="61" t="s">
        <v>51</v>
      </c>
      <c r="AB19" s="88">
        <v>25</v>
      </c>
      <c r="AC19" s="87">
        <v>34</v>
      </c>
      <c r="AD19" s="61" t="s">
        <v>51</v>
      </c>
      <c r="AE19" s="88">
        <v>24</v>
      </c>
      <c r="AF19" s="87">
        <v>35</v>
      </c>
      <c r="AG19" s="68" t="s">
        <v>51</v>
      </c>
      <c r="AH19" s="88">
        <v>25</v>
      </c>
      <c r="AI19" s="87">
        <v>33</v>
      </c>
      <c r="AJ19" s="61" t="s">
        <v>144</v>
      </c>
      <c r="AK19" s="88">
        <v>25</v>
      </c>
      <c r="AL19" s="87">
        <v>30</v>
      </c>
      <c r="AM19" s="61" t="s">
        <v>144</v>
      </c>
      <c r="AN19" s="85">
        <v>25</v>
      </c>
      <c r="AO19" s="91">
        <v>29</v>
      </c>
      <c r="AP19" s="68" t="s">
        <v>144</v>
      </c>
    </row>
    <row r="20" spans="1:5129" s="32" customFormat="1" ht="20.100000000000001" customHeight="1" x14ac:dyDescent="0.25">
      <c r="A20" s="35"/>
      <c r="B20" s="80"/>
      <c r="C20" s="80"/>
      <c r="D20" s="80"/>
      <c r="E20" s="80"/>
      <c r="F20" s="80"/>
      <c r="G20" s="81"/>
      <c r="H20" s="80"/>
      <c r="I20" s="80"/>
      <c r="J20" s="80"/>
      <c r="K20" s="80"/>
      <c r="L20" s="80"/>
      <c r="M20" s="80"/>
      <c r="N20" s="80"/>
      <c r="O20" s="80"/>
      <c r="P20" s="63"/>
      <c r="Q20" s="82"/>
      <c r="R20" s="80"/>
      <c r="S20" s="80"/>
      <c r="T20" s="80"/>
      <c r="U20" s="63"/>
      <c r="V20" s="80"/>
      <c r="W20" s="80"/>
      <c r="X20" s="80"/>
      <c r="Y20" s="80"/>
      <c r="Z20" s="80"/>
      <c r="AA20" s="80"/>
      <c r="AB20" s="80"/>
      <c r="AC20" s="83"/>
      <c r="AD20" s="80"/>
      <c r="AE20" s="80"/>
      <c r="AF20" s="80"/>
      <c r="AG20" s="63"/>
      <c r="AH20" s="80"/>
      <c r="AI20" s="80"/>
      <c r="AJ20" s="63"/>
      <c r="AK20" s="80"/>
      <c r="AL20" s="80"/>
      <c r="AM20" s="80"/>
      <c r="AN20" s="84"/>
      <c r="AO20" s="95"/>
      <c r="AP20" s="8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40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40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40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40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40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40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40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40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40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40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40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40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40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40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40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40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40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40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40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40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40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40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40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40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40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40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  <c r="AMK20" s="40"/>
      <c r="AML20" s="40"/>
      <c r="AMM20" s="40"/>
      <c r="AMN20" s="40"/>
      <c r="AMO20" s="40"/>
      <c r="AMP20" s="40"/>
      <c r="AMQ20" s="40"/>
      <c r="AMR20" s="40"/>
      <c r="AMS20" s="40"/>
      <c r="AMT20" s="40"/>
      <c r="AMU20" s="40"/>
      <c r="AMV20" s="40"/>
      <c r="AMW20" s="40"/>
      <c r="AMX20" s="40"/>
      <c r="AMY20" s="40"/>
      <c r="AMZ20" s="40"/>
      <c r="ANA20" s="40"/>
      <c r="ANB20" s="40"/>
      <c r="ANC20" s="40"/>
      <c r="AND20" s="40"/>
      <c r="ANE20" s="40"/>
      <c r="ANF20" s="40"/>
      <c r="ANG20" s="40"/>
      <c r="ANH20" s="40"/>
      <c r="ANI20" s="40"/>
      <c r="ANJ20" s="40"/>
      <c r="ANK20" s="40"/>
      <c r="ANL20" s="40"/>
      <c r="ANM20" s="40"/>
      <c r="ANN20" s="40"/>
      <c r="ANO20" s="40"/>
      <c r="ANP20" s="40"/>
      <c r="ANQ20" s="40"/>
      <c r="ANR20" s="40"/>
      <c r="ANS20" s="40"/>
      <c r="ANT20" s="40"/>
      <c r="ANU20" s="40"/>
      <c r="ANV20" s="40"/>
      <c r="ANW20" s="40"/>
      <c r="ANX20" s="40"/>
      <c r="ANY20" s="40"/>
      <c r="ANZ20" s="40"/>
      <c r="AOA20" s="40"/>
      <c r="AOB20" s="40"/>
      <c r="AOC20" s="40"/>
      <c r="AOD20" s="40"/>
      <c r="AOE20" s="40"/>
      <c r="AOF20" s="40"/>
      <c r="AOG20" s="40"/>
      <c r="AOH20" s="40"/>
      <c r="AOI20" s="40"/>
      <c r="AOJ20" s="40"/>
      <c r="AOK20" s="40"/>
      <c r="AOL20" s="40"/>
      <c r="AOM20" s="40"/>
      <c r="AON20" s="40"/>
      <c r="AOO20" s="40"/>
      <c r="AOP20" s="40"/>
      <c r="AOQ20" s="40"/>
      <c r="AOR20" s="40"/>
      <c r="AOS20" s="40"/>
      <c r="AOT20" s="40"/>
      <c r="AOU20" s="40"/>
      <c r="AOV20" s="40"/>
      <c r="AOW20" s="40"/>
      <c r="AOX20" s="40"/>
      <c r="AOY20" s="40"/>
      <c r="AOZ20" s="40"/>
      <c r="APA20" s="40"/>
      <c r="APB20" s="40"/>
      <c r="APC20" s="40"/>
      <c r="APD20" s="40"/>
      <c r="APE20" s="40"/>
      <c r="APF20" s="40"/>
      <c r="APG20" s="40"/>
      <c r="APH20" s="40"/>
      <c r="API20" s="40"/>
      <c r="APJ20" s="40"/>
      <c r="APK20" s="40"/>
      <c r="APL20" s="40"/>
      <c r="APM20" s="40"/>
      <c r="APN20" s="40"/>
      <c r="APO20" s="40"/>
      <c r="APP20" s="40"/>
      <c r="APQ20" s="40"/>
      <c r="APR20" s="40"/>
      <c r="APS20" s="40"/>
      <c r="APT20" s="40"/>
      <c r="APU20" s="40"/>
      <c r="APV20" s="40"/>
      <c r="APW20" s="40"/>
      <c r="APX20" s="40"/>
      <c r="APY20" s="40"/>
      <c r="APZ20" s="40"/>
      <c r="AQA20" s="40"/>
      <c r="AQB20" s="40"/>
      <c r="AQC20" s="40"/>
      <c r="AQD20" s="40"/>
      <c r="AQE20" s="40"/>
      <c r="AQF20" s="40"/>
      <c r="AQG20" s="40"/>
      <c r="AQH20" s="40"/>
      <c r="AQI20" s="40"/>
      <c r="AQJ20" s="40"/>
      <c r="AQK20" s="40"/>
      <c r="AQL20" s="40"/>
      <c r="AQM20" s="40"/>
      <c r="AQN20" s="40"/>
      <c r="AQO20" s="40"/>
      <c r="AQP20" s="40"/>
      <c r="AQQ20" s="40"/>
      <c r="AQR20" s="40"/>
      <c r="AQS20" s="40"/>
      <c r="AQT20" s="40"/>
      <c r="AQU20" s="40"/>
      <c r="AQV20" s="40"/>
      <c r="AQW20" s="40"/>
      <c r="AQX20" s="40"/>
      <c r="AQY20" s="40"/>
      <c r="AQZ20" s="40"/>
      <c r="ARA20" s="40"/>
      <c r="ARB20" s="40"/>
      <c r="ARC20" s="40"/>
      <c r="ARD20" s="40"/>
      <c r="ARE20" s="40"/>
      <c r="ARF20" s="40"/>
      <c r="ARG20" s="40"/>
      <c r="ARH20" s="40"/>
      <c r="ARI20" s="40"/>
      <c r="ARJ20" s="40"/>
      <c r="ARK20" s="40"/>
      <c r="ARL20" s="40"/>
      <c r="ARM20" s="40"/>
      <c r="ARN20" s="40"/>
      <c r="ARO20" s="40"/>
      <c r="ARP20" s="40"/>
      <c r="ARQ20" s="40"/>
      <c r="ARR20" s="40"/>
      <c r="ARS20" s="40"/>
      <c r="ART20" s="40"/>
      <c r="ARU20" s="40"/>
      <c r="ARV20" s="40"/>
      <c r="ARW20" s="40"/>
      <c r="ARX20" s="40"/>
      <c r="ARY20" s="40"/>
      <c r="ARZ20" s="40"/>
      <c r="ASA20" s="40"/>
      <c r="ASB20" s="40"/>
      <c r="ASC20" s="40"/>
      <c r="ASD20" s="40"/>
      <c r="ASE20" s="40"/>
      <c r="ASF20" s="40"/>
      <c r="ASG20" s="40"/>
      <c r="ASH20" s="40"/>
      <c r="ASI20" s="40"/>
      <c r="ASJ20" s="40"/>
      <c r="ASK20" s="40"/>
      <c r="ASL20" s="40"/>
      <c r="ASM20" s="40"/>
      <c r="ASN20" s="40"/>
      <c r="ASO20" s="40"/>
      <c r="ASP20" s="40"/>
      <c r="ASQ20" s="40"/>
      <c r="ASR20" s="40"/>
      <c r="ASS20" s="40"/>
      <c r="AST20" s="40"/>
      <c r="ASU20" s="40"/>
      <c r="ASV20" s="40"/>
      <c r="ASW20" s="40"/>
      <c r="ASX20" s="40"/>
      <c r="ASY20" s="40"/>
      <c r="ASZ20" s="40"/>
      <c r="ATA20" s="40"/>
      <c r="ATB20" s="40"/>
      <c r="ATC20" s="40"/>
      <c r="ATD20" s="40"/>
      <c r="ATE20" s="40"/>
      <c r="ATF20" s="40"/>
      <c r="ATG20" s="40"/>
      <c r="ATH20" s="40"/>
      <c r="ATI20" s="40"/>
      <c r="ATJ20" s="40"/>
      <c r="ATK20" s="40"/>
      <c r="ATL20" s="40"/>
      <c r="ATM20" s="40"/>
      <c r="ATN20" s="40"/>
      <c r="ATO20" s="40"/>
      <c r="ATP20" s="40"/>
      <c r="ATQ20" s="40"/>
      <c r="ATR20" s="40"/>
      <c r="ATS20" s="40"/>
      <c r="ATT20" s="40"/>
      <c r="ATU20" s="40"/>
      <c r="ATV20" s="40"/>
      <c r="ATW20" s="40"/>
      <c r="ATX20" s="40"/>
      <c r="ATY20" s="40"/>
      <c r="ATZ20" s="40"/>
      <c r="AUA20" s="40"/>
      <c r="AUB20" s="40"/>
      <c r="AUC20" s="40"/>
      <c r="AUD20" s="40"/>
      <c r="AUE20" s="40"/>
      <c r="AUF20" s="40"/>
      <c r="AUG20" s="40"/>
      <c r="AUH20" s="40"/>
      <c r="AUI20" s="40"/>
      <c r="AUJ20" s="40"/>
      <c r="AUK20" s="40"/>
      <c r="AUL20" s="40"/>
      <c r="AUM20" s="40"/>
      <c r="AUN20" s="40"/>
      <c r="AUO20" s="40"/>
      <c r="AUP20" s="40"/>
      <c r="AUQ20" s="40"/>
      <c r="AUR20" s="40"/>
      <c r="AUS20" s="40"/>
      <c r="AUT20" s="40"/>
      <c r="AUU20" s="40"/>
      <c r="AUV20" s="40"/>
      <c r="AUW20" s="40"/>
      <c r="AUX20" s="40"/>
      <c r="AUY20" s="40"/>
      <c r="AUZ20" s="40"/>
      <c r="AVA20" s="40"/>
      <c r="AVB20" s="40"/>
      <c r="AVC20" s="40"/>
      <c r="AVD20" s="40"/>
      <c r="AVE20" s="40"/>
      <c r="AVF20" s="40"/>
      <c r="AVG20" s="40"/>
      <c r="AVH20" s="40"/>
      <c r="AVI20" s="40"/>
      <c r="AVJ20" s="40"/>
      <c r="AVK20" s="40"/>
      <c r="AVL20" s="40"/>
      <c r="AVM20" s="40"/>
      <c r="AVN20" s="40"/>
      <c r="AVO20" s="40"/>
      <c r="AVP20" s="40"/>
      <c r="AVQ20" s="40"/>
      <c r="AVR20" s="40"/>
      <c r="AVS20" s="40"/>
      <c r="AVT20" s="40"/>
      <c r="AVU20" s="40"/>
      <c r="AVV20" s="40"/>
      <c r="AVW20" s="40"/>
      <c r="AVX20" s="40"/>
      <c r="AVY20" s="40"/>
      <c r="AVZ20" s="40"/>
      <c r="AWA20" s="40"/>
      <c r="AWB20" s="40"/>
      <c r="AWC20" s="40"/>
      <c r="AWD20" s="40"/>
      <c r="AWE20" s="40"/>
      <c r="AWF20" s="40"/>
      <c r="AWG20" s="40"/>
      <c r="AWH20" s="40"/>
      <c r="AWI20" s="40"/>
      <c r="AWJ20" s="40"/>
      <c r="AWK20" s="40"/>
      <c r="AWL20" s="40"/>
      <c r="AWM20" s="40"/>
      <c r="AWN20" s="40"/>
      <c r="AWO20" s="40"/>
      <c r="AWP20" s="40"/>
      <c r="AWQ20" s="40"/>
      <c r="AWR20" s="40"/>
      <c r="AWS20" s="40"/>
      <c r="AWT20" s="40"/>
      <c r="AWU20" s="40"/>
      <c r="AWV20" s="40"/>
      <c r="AWW20" s="40"/>
      <c r="AWX20" s="40"/>
      <c r="AWY20" s="40"/>
      <c r="AWZ20" s="40"/>
      <c r="AXA20" s="40"/>
      <c r="AXB20" s="40"/>
      <c r="AXC20" s="40"/>
      <c r="AXD20" s="40"/>
      <c r="AXE20" s="40"/>
      <c r="AXF20" s="40"/>
      <c r="AXG20" s="40"/>
      <c r="AXH20" s="40"/>
      <c r="AXI20" s="40"/>
      <c r="AXJ20" s="40"/>
      <c r="AXK20" s="40"/>
      <c r="AXL20" s="40"/>
      <c r="AXM20" s="40"/>
      <c r="AXN20" s="40"/>
      <c r="AXO20" s="40"/>
      <c r="AXP20" s="40"/>
      <c r="AXQ20" s="40"/>
      <c r="AXR20" s="40"/>
      <c r="AXS20" s="40"/>
      <c r="AXT20" s="40"/>
      <c r="AXU20" s="40"/>
      <c r="AXV20" s="40"/>
      <c r="AXW20" s="40"/>
      <c r="AXX20" s="40"/>
      <c r="AXY20" s="40"/>
      <c r="AXZ20" s="40"/>
      <c r="AYA20" s="40"/>
      <c r="AYB20" s="40"/>
      <c r="AYC20" s="40"/>
      <c r="AYD20" s="40"/>
      <c r="AYE20" s="40"/>
      <c r="AYF20" s="40"/>
      <c r="AYG20" s="40"/>
      <c r="AYH20" s="40"/>
      <c r="AYI20" s="40"/>
      <c r="AYJ20" s="40"/>
      <c r="AYK20" s="40"/>
      <c r="AYL20" s="40"/>
      <c r="AYM20" s="40"/>
      <c r="AYN20" s="40"/>
      <c r="AYO20" s="40"/>
      <c r="AYP20" s="40"/>
      <c r="AYQ20" s="40"/>
      <c r="AYR20" s="40"/>
      <c r="AYS20" s="40"/>
      <c r="AYT20" s="40"/>
      <c r="AYU20" s="40"/>
      <c r="AYV20" s="40"/>
      <c r="AYW20" s="40"/>
      <c r="AYX20" s="40"/>
      <c r="AYY20" s="40"/>
      <c r="AYZ20" s="40"/>
      <c r="AZA20" s="40"/>
      <c r="AZB20" s="40"/>
      <c r="AZC20" s="40"/>
      <c r="AZD20" s="40"/>
      <c r="AZE20" s="40"/>
      <c r="AZF20" s="40"/>
      <c r="AZG20" s="40"/>
      <c r="AZH20" s="40"/>
      <c r="AZI20" s="40"/>
      <c r="AZJ20" s="40"/>
      <c r="AZK20" s="40"/>
      <c r="AZL20" s="40"/>
      <c r="AZM20" s="40"/>
      <c r="AZN20" s="40"/>
      <c r="AZO20" s="40"/>
      <c r="AZP20" s="40"/>
      <c r="AZQ20" s="40"/>
      <c r="AZR20" s="40"/>
      <c r="AZS20" s="40"/>
      <c r="AZT20" s="40"/>
      <c r="AZU20" s="40"/>
      <c r="AZV20" s="40"/>
      <c r="AZW20" s="40"/>
      <c r="AZX20" s="40"/>
      <c r="AZY20" s="40"/>
      <c r="AZZ20" s="40"/>
      <c r="BAA20" s="40"/>
      <c r="BAB20" s="40"/>
      <c r="BAC20" s="40"/>
      <c r="BAD20" s="40"/>
      <c r="BAE20" s="40"/>
      <c r="BAF20" s="40"/>
      <c r="BAG20" s="40"/>
      <c r="BAH20" s="40"/>
      <c r="BAI20" s="40"/>
      <c r="BAJ20" s="40"/>
      <c r="BAK20" s="40"/>
      <c r="BAL20" s="40"/>
      <c r="BAM20" s="40"/>
      <c r="BAN20" s="40"/>
      <c r="BAO20" s="40"/>
      <c r="BAP20" s="40"/>
      <c r="BAQ20" s="40"/>
      <c r="BAR20" s="40"/>
      <c r="BAS20" s="40"/>
      <c r="BAT20" s="40"/>
      <c r="BAU20" s="40"/>
      <c r="BAV20" s="40"/>
      <c r="BAW20" s="40"/>
      <c r="BAX20" s="40"/>
      <c r="BAY20" s="40"/>
      <c r="BAZ20" s="40"/>
      <c r="BBA20" s="40"/>
      <c r="BBB20" s="40"/>
      <c r="BBC20" s="40"/>
      <c r="BBD20" s="40"/>
      <c r="BBE20" s="40"/>
      <c r="BBF20" s="40"/>
      <c r="BBG20" s="40"/>
      <c r="BBH20" s="40"/>
      <c r="BBI20" s="40"/>
      <c r="BBJ20" s="40"/>
      <c r="BBK20" s="40"/>
      <c r="BBL20" s="40"/>
      <c r="BBM20" s="40"/>
      <c r="BBN20" s="40"/>
      <c r="BBO20" s="40"/>
      <c r="BBP20" s="40"/>
      <c r="BBQ20" s="40"/>
      <c r="BBR20" s="40"/>
      <c r="BBS20" s="40"/>
      <c r="BBT20" s="40"/>
      <c r="BBU20" s="40"/>
      <c r="BBV20" s="40"/>
      <c r="BBW20" s="40"/>
      <c r="BBX20" s="40"/>
      <c r="BBY20" s="40"/>
      <c r="BBZ20" s="40"/>
      <c r="BCA20" s="40"/>
      <c r="BCB20" s="40"/>
      <c r="BCC20" s="40"/>
      <c r="BCD20" s="40"/>
      <c r="BCE20" s="40"/>
      <c r="BCF20" s="40"/>
      <c r="BCG20" s="40"/>
      <c r="BCH20" s="40"/>
      <c r="BCI20" s="40"/>
      <c r="BCJ20" s="40"/>
      <c r="BCK20" s="40"/>
      <c r="BCL20" s="40"/>
      <c r="BCM20" s="40"/>
      <c r="BCN20" s="40"/>
      <c r="BCO20" s="40"/>
      <c r="BCP20" s="40"/>
      <c r="BCQ20" s="40"/>
      <c r="BCR20" s="40"/>
      <c r="BCS20" s="40"/>
      <c r="BCT20" s="40"/>
      <c r="BCU20" s="40"/>
      <c r="BCV20" s="40"/>
      <c r="BCW20" s="40"/>
      <c r="BCX20" s="40"/>
      <c r="BCY20" s="40"/>
      <c r="BCZ20" s="40"/>
      <c r="BDA20" s="40"/>
      <c r="BDB20" s="40"/>
      <c r="BDC20" s="40"/>
      <c r="BDD20" s="40"/>
      <c r="BDE20" s="40"/>
      <c r="BDF20" s="40"/>
      <c r="BDG20" s="40"/>
      <c r="BDH20" s="40"/>
      <c r="BDI20" s="40"/>
      <c r="BDJ20" s="40"/>
      <c r="BDK20" s="40"/>
      <c r="BDL20" s="40"/>
      <c r="BDM20" s="40"/>
      <c r="BDN20" s="40"/>
      <c r="BDO20" s="40"/>
      <c r="BDP20" s="40"/>
      <c r="BDQ20" s="40"/>
      <c r="BDR20" s="40"/>
      <c r="BDS20" s="40"/>
      <c r="BDT20" s="40"/>
      <c r="BDU20" s="40"/>
      <c r="BDV20" s="40"/>
      <c r="BDW20" s="40"/>
      <c r="BDX20" s="40"/>
      <c r="BDY20" s="40"/>
      <c r="BDZ20" s="40"/>
      <c r="BEA20" s="40"/>
      <c r="BEB20" s="40"/>
      <c r="BEC20" s="40"/>
      <c r="BED20" s="40"/>
      <c r="BEE20" s="40"/>
      <c r="BEF20" s="40"/>
      <c r="BEG20" s="40"/>
      <c r="BEH20" s="40"/>
      <c r="BEI20" s="40"/>
      <c r="BEJ20" s="40"/>
      <c r="BEK20" s="40"/>
      <c r="BEL20" s="40"/>
      <c r="BEM20" s="40"/>
      <c r="BEN20" s="40"/>
      <c r="BEO20" s="40"/>
      <c r="BEP20" s="40"/>
      <c r="BEQ20" s="40"/>
      <c r="BER20" s="40"/>
      <c r="BES20" s="40"/>
      <c r="BET20" s="40"/>
      <c r="BEU20" s="40"/>
      <c r="BEV20" s="40"/>
      <c r="BEW20" s="40"/>
      <c r="BEX20" s="40"/>
      <c r="BEY20" s="40"/>
      <c r="BEZ20" s="40"/>
      <c r="BFA20" s="40"/>
      <c r="BFB20" s="40"/>
      <c r="BFC20" s="40"/>
      <c r="BFD20" s="40"/>
      <c r="BFE20" s="40"/>
      <c r="BFF20" s="40"/>
      <c r="BFG20" s="40"/>
      <c r="BFH20" s="40"/>
      <c r="BFI20" s="40"/>
      <c r="BFJ20" s="40"/>
      <c r="BFK20" s="40"/>
      <c r="BFL20" s="40"/>
      <c r="BFM20" s="40"/>
      <c r="BFN20" s="40"/>
      <c r="BFO20" s="40"/>
      <c r="BFP20" s="40"/>
      <c r="BFQ20" s="40"/>
      <c r="BFR20" s="40"/>
      <c r="BFS20" s="40"/>
      <c r="BFT20" s="40"/>
      <c r="BFU20" s="40"/>
      <c r="BFV20" s="40"/>
      <c r="BFW20" s="40"/>
      <c r="BFX20" s="40"/>
      <c r="BFY20" s="40"/>
      <c r="BFZ20" s="40"/>
      <c r="BGA20" s="40"/>
      <c r="BGB20" s="40"/>
      <c r="BGC20" s="40"/>
      <c r="BGD20" s="40"/>
      <c r="BGE20" s="40"/>
      <c r="BGF20" s="40"/>
      <c r="BGG20" s="40"/>
      <c r="BGH20" s="40"/>
      <c r="BGI20" s="40"/>
      <c r="BGJ20" s="40"/>
      <c r="BGK20" s="40"/>
      <c r="BGL20" s="40"/>
      <c r="BGM20" s="40"/>
      <c r="BGN20" s="40"/>
      <c r="BGO20" s="40"/>
      <c r="BGP20" s="40"/>
      <c r="BGQ20" s="40"/>
      <c r="BGR20" s="40"/>
      <c r="BGS20" s="40"/>
      <c r="BGT20" s="40"/>
      <c r="BGU20" s="40"/>
      <c r="BGV20" s="40"/>
      <c r="BGW20" s="40"/>
      <c r="BGX20" s="40"/>
      <c r="BGY20" s="40"/>
      <c r="BGZ20" s="40"/>
      <c r="BHA20" s="40"/>
      <c r="BHB20" s="40"/>
      <c r="BHC20" s="40"/>
      <c r="BHD20" s="40"/>
      <c r="BHE20" s="40"/>
      <c r="BHF20" s="40"/>
      <c r="BHG20" s="40"/>
      <c r="BHH20" s="40"/>
      <c r="BHI20" s="40"/>
      <c r="BHJ20" s="40"/>
      <c r="BHK20" s="40"/>
      <c r="BHL20" s="40"/>
      <c r="BHM20" s="40"/>
      <c r="BHN20" s="40"/>
      <c r="BHO20" s="40"/>
      <c r="BHP20" s="40"/>
      <c r="BHQ20" s="40"/>
      <c r="BHR20" s="40"/>
      <c r="BHS20" s="40"/>
      <c r="BHT20" s="40"/>
      <c r="BHU20" s="40"/>
      <c r="BHV20" s="40"/>
      <c r="BHW20" s="40"/>
      <c r="BHX20" s="40"/>
      <c r="BHY20" s="40"/>
      <c r="BHZ20" s="40"/>
      <c r="BIA20" s="40"/>
      <c r="BIB20" s="40"/>
      <c r="BIC20" s="40"/>
      <c r="BID20" s="40"/>
      <c r="BIE20" s="40"/>
      <c r="BIF20" s="40"/>
      <c r="BIG20" s="40"/>
      <c r="BIH20" s="40"/>
      <c r="BII20" s="40"/>
      <c r="BIJ20" s="40"/>
      <c r="BIK20" s="40"/>
      <c r="BIL20" s="40"/>
      <c r="BIM20" s="40"/>
      <c r="BIN20" s="40"/>
      <c r="BIO20" s="40"/>
      <c r="BIP20" s="40"/>
      <c r="BIQ20" s="40"/>
      <c r="BIR20" s="40"/>
      <c r="BIS20" s="40"/>
      <c r="BIT20" s="40"/>
      <c r="BIU20" s="40"/>
      <c r="BIV20" s="40"/>
      <c r="BIW20" s="40"/>
      <c r="BIX20" s="40"/>
      <c r="BIY20" s="40"/>
      <c r="BIZ20" s="40"/>
      <c r="BJA20" s="40"/>
      <c r="BJB20" s="40"/>
      <c r="BJC20" s="40"/>
      <c r="BJD20" s="40"/>
      <c r="BJE20" s="40"/>
      <c r="BJF20" s="40"/>
      <c r="BJG20" s="40"/>
      <c r="BJH20" s="40"/>
      <c r="BJI20" s="40"/>
      <c r="BJJ20" s="40"/>
      <c r="BJK20" s="40"/>
      <c r="BJL20" s="40"/>
      <c r="BJM20" s="40"/>
      <c r="BJN20" s="40"/>
      <c r="BJO20" s="40"/>
      <c r="BJP20" s="40"/>
      <c r="BJQ20" s="40"/>
      <c r="BJR20" s="40"/>
      <c r="BJS20" s="40"/>
      <c r="BJT20" s="40"/>
      <c r="BJU20" s="40"/>
      <c r="BJV20" s="40"/>
      <c r="BJW20" s="40"/>
      <c r="BJX20" s="40"/>
      <c r="BJY20" s="40"/>
      <c r="BJZ20" s="40"/>
      <c r="BKA20" s="40"/>
      <c r="BKB20" s="40"/>
      <c r="BKC20" s="40"/>
      <c r="BKD20" s="40"/>
      <c r="BKE20" s="40"/>
      <c r="BKF20" s="40"/>
      <c r="BKG20" s="40"/>
      <c r="BKH20" s="40"/>
      <c r="BKI20" s="40"/>
      <c r="BKJ20" s="40"/>
      <c r="BKK20" s="40"/>
      <c r="BKL20" s="40"/>
      <c r="BKM20" s="40"/>
      <c r="BKN20" s="40"/>
      <c r="BKO20" s="40"/>
      <c r="BKP20" s="40"/>
      <c r="BKQ20" s="40"/>
      <c r="BKR20" s="40"/>
      <c r="BKS20" s="40"/>
      <c r="BKT20" s="40"/>
      <c r="BKU20" s="40"/>
      <c r="BKV20" s="40"/>
      <c r="BKW20" s="40"/>
      <c r="BKX20" s="40"/>
      <c r="BKY20" s="40"/>
      <c r="BKZ20" s="40"/>
      <c r="BLA20" s="40"/>
      <c r="BLB20" s="40"/>
      <c r="BLC20" s="40"/>
      <c r="BLD20" s="40"/>
      <c r="BLE20" s="40"/>
      <c r="BLF20" s="40"/>
      <c r="BLG20" s="40"/>
      <c r="BLH20" s="40"/>
      <c r="BLI20" s="40"/>
      <c r="BLJ20" s="40"/>
      <c r="BLK20" s="40"/>
      <c r="BLL20" s="40"/>
      <c r="BLM20" s="40"/>
      <c r="BLN20" s="40"/>
      <c r="BLO20" s="40"/>
      <c r="BLP20" s="40"/>
      <c r="BLQ20" s="40"/>
      <c r="BLR20" s="40"/>
      <c r="BLS20" s="40"/>
      <c r="BLT20" s="40"/>
      <c r="BLU20" s="40"/>
      <c r="BLV20" s="40"/>
      <c r="BLW20" s="40"/>
      <c r="BLX20" s="40"/>
      <c r="BLY20" s="40"/>
      <c r="BLZ20" s="40"/>
      <c r="BMA20" s="40"/>
      <c r="BMB20" s="40"/>
      <c r="BMC20" s="40"/>
      <c r="BMD20" s="40"/>
      <c r="BME20" s="40"/>
      <c r="BMF20" s="40"/>
      <c r="BMG20" s="40"/>
      <c r="BMH20" s="40"/>
      <c r="BMI20" s="40"/>
      <c r="BMJ20" s="40"/>
      <c r="BMK20" s="40"/>
      <c r="BML20" s="40"/>
      <c r="BMM20" s="40"/>
      <c r="BMN20" s="40"/>
      <c r="BMO20" s="40"/>
      <c r="BMP20" s="40"/>
      <c r="BMQ20" s="40"/>
      <c r="BMR20" s="40"/>
      <c r="BMS20" s="40"/>
      <c r="BMT20" s="40"/>
      <c r="BMU20" s="40"/>
      <c r="BMV20" s="40"/>
      <c r="BMW20" s="40"/>
      <c r="BMX20" s="40"/>
      <c r="BMY20" s="40"/>
      <c r="BMZ20" s="40"/>
      <c r="BNA20" s="40"/>
      <c r="BNB20" s="40"/>
      <c r="BNC20" s="40"/>
      <c r="BND20" s="40"/>
      <c r="BNE20" s="40"/>
      <c r="BNF20" s="40"/>
      <c r="BNG20" s="40"/>
      <c r="BNH20" s="40"/>
      <c r="BNI20" s="40"/>
      <c r="BNJ20" s="40"/>
      <c r="BNK20" s="40"/>
      <c r="BNL20" s="40"/>
      <c r="BNM20" s="40"/>
      <c r="BNN20" s="40"/>
      <c r="BNO20" s="40"/>
      <c r="BNP20" s="40"/>
      <c r="BNQ20" s="40"/>
      <c r="BNR20" s="40"/>
      <c r="BNS20" s="40"/>
      <c r="BNT20" s="40"/>
      <c r="BNU20" s="40"/>
      <c r="BNV20" s="40"/>
      <c r="BNW20" s="40"/>
      <c r="BNX20" s="40"/>
      <c r="BNY20" s="40"/>
      <c r="BNZ20" s="40"/>
      <c r="BOA20" s="40"/>
      <c r="BOB20" s="40"/>
      <c r="BOC20" s="40"/>
      <c r="BOD20" s="40"/>
      <c r="BOE20" s="40"/>
      <c r="BOF20" s="40"/>
      <c r="BOG20" s="40"/>
      <c r="BOH20" s="40"/>
      <c r="BOI20" s="40"/>
      <c r="BOJ20" s="40"/>
      <c r="BOK20" s="40"/>
      <c r="BOL20" s="40"/>
      <c r="BOM20" s="40"/>
      <c r="BON20" s="40"/>
      <c r="BOO20" s="40"/>
      <c r="BOP20" s="40"/>
      <c r="BOQ20" s="40"/>
      <c r="BOR20" s="40"/>
      <c r="BOS20" s="40"/>
      <c r="BOT20" s="40"/>
      <c r="BOU20" s="40"/>
      <c r="BOV20" s="40"/>
      <c r="BOW20" s="40"/>
      <c r="BOX20" s="40"/>
      <c r="BOY20" s="40"/>
      <c r="BOZ20" s="40"/>
      <c r="BPA20" s="40"/>
      <c r="BPB20" s="40"/>
      <c r="BPC20" s="40"/>
      <c r="BPD20" s="40"/>
      <c r="BPE20" s="40"/>
      <c r="BPF20" s="40"/>
      <c r="BPG20" s="40"/>
      <c r="BPH20" s="40"/>
      <c r="BPI20" s="40"/>
      <c r="BPJ20" s="40"/>
      <c r="BPK20" s="40"/>
      <c r="BPL20" s="40"/>
      <c r="BPM20" s="40"/>
      <c r="BPN20" s="40"/>
      <c r="BPO20" s="40"/>
      <c r="BPP20" s="40"/>
      <c r="BPQ20" s="40"/>
      <c r="BPR20" s="40"/>
      <c r="BPS20" s="40"/>
      <c r="BPT20" s="40"/>
      <c r="BPU20" s="40"/>
      <c r="BPV20" s="40"/>
      <c r="BPW20" s="40"/>
      <c r="BPX20" s="40"/>
      <c r="BPY20" s="40"/>
      <c r="BPZ20" s="40"/>
      <c r="BQA20" s="40"/>
      <c r="BQB20" s="40"/>
      <c r="BQC20" s="40"/>
      <c r="BQD20" s="40"/>
      <c r="BQE20" s="40"/>
      <c r="BQF20" s="40"/>
      <c r="BQG20" s="40"/>
      <c r="BQH20" s="40"/>
      <c r="BQI20" s="40"/>
      <c r="BQJ20" s="40"/>
      <c r="BQK20" s="40"/>
      <c r="BQL20" s="40"/>
      <c r="BQM20" s="40"/>
      <c r="BQN20" s="40"/>
      <c r="BQO20" s="40"/>
      <c r="BQP20" s="40"/>
      <c r="BQQ20" s="40"/>
      <c r="BQR20" s="40"/>
      <c r="BQS20" s="40"/>
      <c r="BQT20" s="40"/>
      <c r="BQU20" s="40"/>
      <c r="BQV20" s="40"/>
      <c r="BQW20" s="40"/>
      <c r="BQX20" s="40"/>
      <c r="BQY20" s="40"/>
      <c r="BQZ20" s="40"/>
      <c r="BRA20" s="40"/>
      <c r="BRB20" s="40"/>
      <c r="BRC20" s="40"/>
      <c r="BRD20" s="40"/>
      <c r="BRE20" s="40"/>
      <c r="BRF20" s="40"/>
      <c r="BRG20" s="40"/>
      <c r="BRH20" s="40"/>
      <c r="BRI20" s="40"/>
      <c r="BRJ20" s="40"/>
      <c r="BRK20" s="40"/>
      <c r="BRL20" s="40"/>
      <c r="BRM20" s="40"/>
      <c r="BRN20" s="40"/>
      <c r="BRO20" s="40"/>
      <c r="BRP20" s="40"/>
      <c r="BRQ20" s="40"/>
      <c r="BRR20" s="40"/>
      <c r="BRS20" s="40"/>
      <c r="BRT20" s="40"/>
      <c r="BRU20" s="40"/>
      <c r="BRV20" s="40"/>
      <c r="BRW20" s="40"/>
      <c r="BRX20" s="40"/>
      <c r="BRY20" s="40"/>
      <c r="BRZ20" s="40"/>
      <c r="BSA20" s="40"/>
      <c r="BSB20" s="40"/>
      <c r="BSC20" s="40"/>
      <c r="BSD20" s="40"/>
      <c r="BSE20" s="40"/>
      <c r="BSF20" s="40"/>
      <c r="BSG20" s="40"/>
      <c r="BSH20" s="40"/>
      <c r="BSI20" s="40"/>
      <c r="BSJ20" s="40"/>
      <c r="BSK20" s="40"/>
      <c r="BSL20" s="40"/>
      <c r="BSM20" s="40"/>
      <c r="BSN20" s="40"/>
      <c r="BSO20" s="40"/>
      <c r="BSP20" s="40"/>
      <c r="BSQ20" s="40"/>
      <c r="BSR20" s="40"/>
      <c r="BSS20" s="40"/>
      <c r="BST20" s="40"/>
      <c r="BSU20" s="40"/>
      <c r="BSV20" s="40"/>
      <c r="BSW20" s="40"/>
      <c r="BSX20" s="40"/>
      <c r="BSY20" s="40"/>
      <c r="BSZ20" s="40"/>
      <c r="BTA20" s="40"/>
      <c r="BTB20" s="40"/>
      <c r="BTC20" s="40"/>
      <c r="BTD20" s="40"/>
      <c r="BTE20" s="40"/>
      <c r="BTF20" s="40"/>
      <c r="BTG20" s="40"/>
      <c r="BTH20" s="40"/>
      <c r="BTI20" s="40"/>
      <c r="BTJ20" s="40"/>
      <c r="BTK20" s="40"/>
      <c r="BTL20" s="40"/>
      <c r="BTM20" s="40"/>
      <c r="BTN20" s="40"/>
      <c r="BTO20" s="40"/>
      <c r="BTP20" s="40"/>
      <c r="BTQ20" s="40"/>
      <c r="BTR20" s="40"/>
      <c r="BTS20" s="40"/>
      <c r="BTT20" s="40"/>
      <c r="BTU20" s="40"/>
      <c r="BTV20" s="40"/>
      <c r="BTW20" s="40"/>
      <c r="BTX20" s="40"/>
      <c r="BTY20" s="40"/>
      <c r="BTZ20" s="40"/>
      <c r="BUA20" s="40"/>
      <c r="BUB20" s="40"/>
      <c r="BUC20" s="40"/>
      <c r="BUD20" s="40"/>
      <c r="BUE20" s="40"/>
      <c r="BUF20" s="40"/>
      <c r="BUG20" s="40"/>
      <c r="BUH20" s="40"/>
      <c r="BUI20" s="40"/>
      <c r="BUJ20" s="40"/>
      <c r="BUK20" s="40"/>
      <c r="BUL20" s="40"/>
      <c r="BUM20" s="40"/>
      <c r="BUN20" s="40"/>
      <c r="BUO20" s="40"/>
      <c r="BUP20" s="40"/>
      <c r="BUQ20" s="40"/>
      <c r="BUR20" s="40"/>
      <c r="BUS20" s="40"/>
      <c r="BUT20" s="40"/>
      <c r="BUU20" s="40"/>
      <c r="BUV20" s="40"/>
      <c r="BUW20" s="40"/>
      <c r="BUX20" s="40"/>
      <c r="BUY20" s="40"/>
      <c r="BUZ20" s="40"/>
      <c r="BVA20" s="40"/>
      <c r="BVB20" s="40"/>
      <c r="BVC20" s="40"/>
      <c r="BVD20" s="40"/>
      <c r="BVE20" s="40"/>
      <c r="BVF20" s="40"/>
      <c r="BVG20" s="40"/>
      <c r="BVH20" s="40"/>
      <c r="BVI20" s="40"/>
      <c r="BVJ20" s="40"/>
      <c r="BVK20" s="40"/>
      <c r="BVL20" s="40"/>
      <c r="BVM20" s="40"/>
      <c r="BVN20" s="40"/>
      <c r="BVO20" s="40"/>
      <c r="BVP20" s="40"/>
      <c r="BVQ20" s="40"/>
      <c r="BVR20" s="40"/>
      <c r="BVS20" s="40"/>
      <c r="BVT20" s="40"/>
      <c r="BVU20" s="40"/>
      <c r="BVV20" s="40"/>
      <c r="BVW20" s="40"/>
      <c r="BVX20" s="40"/>
      <c r="BVY20" s="40"/>
      <c r="BVZ20" s="40"/>
      <c r="BWA20" s="40"/>
      <c r="BWB20" s="40"/>
      <c r="BWC20" s="40"/>
      <c r="BWD20" s="40"/>
      <c r="BWE20" s="40"/>
      <c r="BWF20" s="40"/>
      <c r="BWG20" s="40"/>
      <c r="BWH20" s="40"/>
      <c r="BWI20" s="40"/>
      <c r="BWJ20" s="40"/>
      <c r="BWK20" s="40"/>
      <c r="BWL20" s="40"/>
      <c r="BWM20" s="40"/>
      <c r="BWN20" s="40"/>
      <c r="BWO20" s="40"/>
      <c r="BWP20" s="40"/>
      <c r="BWQ20" s="40"/>
      <c r="BWR20" s="40"/>
      <c r="BWS20" s="40"/>
      <c r="BWT20" s="40"/>
      <c r="BWU20" s="40"/>
      <c r="BWV20" s="40"/>
      <c r="BWW20" s="40"/>
      <c r="BWX20" s="40"/>
      <c r="BWY20" s="40"/>
      <c r="BWZ20" s="40"/>
      <c r="BXA20" s="40"/>
      <c r="BXB20" s="40"/>
      <c r="BXC20" s="40"/>
      <c r="BXD20" s="40"/>
      <c r="BXE20" s="40"/>
      <c r="BXF20" s="40"/>
      <c r="BXG20" s="40"/>
      <c r="BXH20" s="40"/>
      <c r="BXI20" s="40"/>
      <c r="BXJ20" s="40"/>
      <c r="BXK20" s="40"/>
      <c r="BXL20" s="40"/>
      <c r="BXM20" s="40"/>
      <c r="BXN20" s="40"/>
      <c r="BXO20" s="40"/>
      <c r="BXP20" s="40"/>
      <c r="BXQ20" s="40"/>
      <c r="BXR20" s="40"/>
      <c r="BXS20" s="40"/>
      <c r="BXT20" s="40"/>
      <c r="BXU20" s="40"/>
      <c r="BXV20" s="40"/>
      <c r="BXW20" s="40"/>
      <c r="BXX20" s="40"/>
      <c r="BXY20" s="40"/>
      <c r="BXZ20" s="40"/>
      <c r="BYA20" s="40"/>
      <c r="BYB20" s="40"/>
      <c r="BYC20" s="40"/>
      <c r="BYD20" s="40"/>
      <c r="BYE20" s="40"/>
      <c r="BYF20" s="40"/>
      <c r="BYG20" s="40"/>
      <c r="BYH20" s="40"/>
      <c r="BYI20" s="40"/>
      <c r="BYJ20" s="40"/>
      <c r="BYK20" s="40"/>
      <c r="BYL20" s="40"/>
      <c r="BYM20" s="40"/>
      <c r="BYN20" s="40"/>
      <c r="BYO20" s="40"/>
      <c r="BYP20" s="40"/>
      <c r="BYQ20" s="40"/>
      <c r="BYR20" s="40"/>
      <c r="BYS20" s="40"/>
      <c r="BYT20" s="40"/>
      <c r="BYU20" s="40"/>
      <c r="BYV20" s="40"/>
      <c r="BYW20" s="40"/>
      <c r="BYX20" s="40"/>
      <c r="BYY20" s="40"/>
      <c r="BYZ20" s="40"/>
      <c r="BZA20" s="40"/>
      <c r="BZB20" s="40"/>
      <c r="BZC20" s="40"/>
      <c r="BZD20" s="40"/>
      <c r="BZE20" s="40"/>
      <c r="BZF20" s="40"/>
      <c r="BZG20" s="40"/>
      <c r="BZH20" s="40"/>
      <c r="BZI20" s="40"/>
      <c r="BZJ20" s="40"/>
      <c r="BZK20" s="40"/>
      <c r="BZL20" s="40"/>
      <c r="BZM20" s="40"/>
      <c r="BZN20" s="40"/>
      <c r="BZO20" s="40"/>
      <c r="BZP20" s="40"/>
      <c r="BZQ20" s="40"/>
      <c r="BZR20" s="40"/>
      <c r="BZS20" s="40"/>
      <c r="BZT20" s="40"/>
      <c r="BZU20" s="40"/>
      <c r="BZV20" s="40"/>
      <c r="BZW20" s="40"/>
      <c r="BZX20" s="40"/>
      <c r="BZY20" s="40"/>
      <c r="BZZ20" s="40"/>
      <c r="CAA20" s="40"/>
      <c r="CAB20" s="40"/>
      <c r="CAC20" s="40"/>
      <c r="CAD20" s="40"/>
      <c r="CAE20" s="40"/>
      <c r="CAF20" s="40"/>
      <c r="CAG20" s="40"/>
      <c r="CAH20" s="40"/>
      <c r="CAI20" s="40"/>
      <c r="CAJ20" s="40"/>
      <c r="CAK20" s="40"/>
      <c r="CAL20" s="40"/>
      <c r="CAM20" s="40"/>
      <c r="CAN20" s="40"/>
      <c r="CAO20" s="40"/>
      <c r="CAP20" s="40"/>
      <c r="CAQ20" s="40"/>
      <c r="CAR20" s="40"/>
      <c r="CAS20" s="40"/>
      <c r="CAT20" s="40"/>
      <c r="CAU20" s="40"/>
      <c r="CAV20" s="40"/>
      <c r="CAW20" s="40"/>
      <c r="CAX20" s="40"/>
      <c r="CAY20" s="40"/>
      <c r="CAZ20" s="40"/>
      <c r="CBA20" s="40"/>
      <c r="CBB20" s="40"/>
      <c r="CBC20" s="40"/>
      <c r="CBD20" s="40"/>
      <c r="CBE20" s="40"/>
      <c r="CBF20" s="40"/>
      <c r="CBG20" s="40"/>
      <c r="CBH20" s="40"/>
      <c r="CBI20" s="40"/>
      <c r="CBJ20" s="40"/>
      <c r="CBK20" s="40"/>
      <c r="CBL20" s="40"/>
      <c r="CBM20" s="40"/>
      <c r="CBN20" s="40"/>
      <c r="CBO20" s="40"/>
      <c r="CBP20" s="40"/>
      <c r="CBQ20" s="40"/>
      <c r="CBR20" s="40"/>
      <c r="CBS20" s="40"/>
      <c r="CBT20" s="40"/>
      <c r="CBU20" s="40"/>
      <c r="CBV20" s="40"/>
      <c r="CBW20" s="40"/>
      <c r="CBX20" s="40"/>
      <c r="CBY20" s="40"/>
      <c r="CBZ20" s="40"/>
      <c r="CCA20" s="40"/>
      <c r="CCB20" s="40"/>
      <c r="CCC20" s="40"/>
      <c r="CCD20" s="40"/>
      <c r="CCE20" s="40"/>
      <c r="CCF20" s="40"/>
      <c r="CCG20" s="40"/>
      <c r="CCH20" s="40"/>
      <c r="CCI20" s="40"/>
      <c r="CCJ20" s="40"/>
      <c r="CCK20" s="40"/>
      <c r="CCL20" s="40"/>
      <c r="CCM20" s="40"/>
      <c r="CCN20" s="40"/>
      <c r="CCO20" s="40"/>
      <c r="CCP20" s="40"/>
      <c r="CCQ20" s="40"/>
      <c r="CCR20" s="40"/>
      <c r="CCS20" s="40"/>
      <c r="CCT20" s="40"/>
      <c r="CCU20" s="40"/>
      <c r="CCV20" s="40"/>
      <c r="CCW20" s="40"/>
      <c r="CCX20" s="40"/>
      <c r="CCY20" s="40"/>
      <c r="CCZ20" s="40"/>
      <c r="CDA20" s="40"/>
      <c r="CDB20" s="40"/>
      <c r="CDC20" s="40"/>
      <c r="CDD20" s="40"/>
      <c r="CDE20" s="40"/>
      <c r="CDF20" s="40"/>
      <c r="CDG20" s="40"/>
      <c r="CDH20" s="40"/>
      <c r="CDI20" s="40"/>
      <c r="CDJ20" s="40"/>
      <c r="CDK20" s="40"/>
      <c r="CDL20" s="40"/>
      <c r="CDM20" s="40"/>
      <c r="CDN20" s="40"/>
      <c r="CDO20" s="40"/>
      <c r="CDP20" s="40"/>
      <c r="CDQ20" s="40"/>
      <c r="CDR20" s="40"/>
      <c r="CDS20" s="40"/>
      <c r="CDT20" s="40"/>
      <c r="CDU20" s="40"/>
      <c r="CDV20" s="40"/>
      <c r="CDW20" s="40"/>
      <c r="CDX20" s="40"/>
      <c r="CDY20" s="40"/>
      <c r="CDZ20" s="40"/>
      <c r="CEA20" s="40"/>
      <c r="CEB20" s="40"/>
      <c r="CEC20" s="40"/>
      <c r="CED20" s="40"/>
      <c r="CEE20" s="40"/>
      <c r="CEF20" s="40"/>
      <c r="CEG20" s="40"/>
      <c r="CEH20" s="40"/>
      <c r="CEI20" s="40"/>
      <c r="CEJ20" s="40"/>
      <c r="CEK20" s="40"/>
      <c r="CEL20" s="40"/>
      <c r="CEM20" s="40"/>
      <c r="CEN20" s="40"/>
      <c r="CEO20" s="40"/>
      <c r="CEP20" s="40"/>
      <c r="CEQ20" s="40"/>
      <c r="CER20" s="40"/>
      <c r="CES20" s="40"/>
      <c r="CET20" s="40"/>
      <c r="CEU20" s="40"/>
      <c r="CEV20" s="40"/>
      <c r="CEW20" s="40"/>
      <c r="CEX20" s="40"/>
      <c r="CEY20" s="40"/>
      <c r="CEZ20" s="40"/>
      <c r="CFA20" s="40"/>
      <c r="CFB20" s="40"/>
      <c r="CFC20" s="40"/>
      <c r="CFD20" s="40"/>
      <c r="CFE20" s="40"/>
      <c r="CFF20" s="40"/>
      <c r="CFG20" s="40"/>
      <c r="CFH20" s="40"/>
      <c r="CFI20" s="40"/>
      <c r="CFJ20" s="40"/>
      <c r="CFK20" s="40"/>
      <c r="CFL20" s="40"/>
      <c r="CFM20" s="40"/>
      <c r="CFN20" s="40"/>
      <c r="CFO20" s="40"/>
      <c r="CFP20" s="40"/>
      <c r="CFQ20" s="40"/>
      <c r="CFR20" s="40"/>
      <c r="CFS20" s="40"/>
      <c r="CFT20" s="40"/>
      <c r="CFU20" s="40"/>
      <c r="CFV20" s="40"/>
      <c r="CFW20" s="40"/>
      <c r="CFX20" s="40"/>
      <c r="CFY20" s="40"/>
      <c r="CFZ20" s="40"/>
      <c r="CGA20" s="40"/>
      <c r="CGB20" s="40"/>
      <c r="CGC20" s="40"/>
      <c r="CGD20" s="40"/>
      <c r="CGE20" s="40"/>
      <c r="CGF20" s="40"/>
      <c r="CGG20" s="40"/>
      <c r="CGH20" s="40"/>
      <c r="CGI20" s="40"/>
      <c r="CGJ20" s="40"/>
      <c r="CGK20" s="40"/>
      <c r="CGL20" s="40"/>
      <c r="CGM20" s="40"/>
      <c r="CGN20" s="40"/>
      <c r="CGO20" s="40"/>
      <c r="CGP20" s="40"/>
      <c r="CGQ20" s="40"/>
      <c r="CGR20" s="40"/>
      <c r="CGS20" s="40"/>
      <c r="CGT20" s="40"/>
      <c r="CGU20" s="40"/>
      <c r="CGV20" s="40"/>
      <c r="CGW20" s="40"/>
      <c r="CGX20" s="40"/>
      <c r="CGY20" s="40"/>
      <c r="CGZ20" s="40"/>
      <c r="CHA20" s="40"/>
      <c r="CHB20" s="40"/>
      <c r="CHC20" s="40"/>
      <c r="CHD20" s="40"/>
      <c r="CHE20" s="40"/>
      <c r="CHF20" s="40"/>
      <c r="CHG20" s="40"/>
      <c r="CHH20" s="40"/>
      <c r="CHI20" s="40"/>
      <c r="CHJ20" s="40"/>
      <c r="CHK20" s="40"/>
      <c r="CHL20" s="40"/>
      <c r="CHM20" s="40"/>
      <c r="CHN20" s="40"/>
      <c r="CHO20" s="40"/>
      <c r="CHP20" s="40"/>
      <c r="CHQ20" s="40"/>
      <c r="CHR20" s="40"/>
      <c r="CHS20" s="40"/>
      <c r="CHT20" s="40"/>
      <c r="CHU20" s="40"/>
      <c r="CHV20" s="40"/>
      <c r="CHW20" s="40"/>
      <c r="CHX20" s="40"/>
      <c r="CHY20" s="40"/>
      <c r="CHZ20" s="40"/>
      <c r="CIA20" s="40"/>
      <c r="CIB20" s="40"/>
      <c r="CIC20" s="40"/>
      <c r="CID20" s="40"/>
      <c r="CIE20" s="40"/>
      <c r="CIF20" s="40"/>
      <c r="CIG20" s="40"/>
      <c r="CIH20" s="40"/>
      <c r="CII20" s="40"/>
      <c r="CIJ20" s="40"/>
      <c r="CIK20" s="40"/>
      <c r="CIL20" s="40"/>
      <c r="CIM20" s="40"/>
      <c r="CIN20" s="40"/>
      <c r="CIO20" s="40"/>
      <c r="CIP20" s="40"/>
      <c r="CIQ20" s="40"/>
      <c r="CIR20" s="40"/>
      <c r="CIS20" s="40"/>
      <c r="CIT20" s="40"/>
      <c r="CIU20" s="40"/>
      <c r="CIV20" s="40"/>
      <c r="CIW20" s="40"/>
      <c r="CIX20" s="40"/>
      <c r="CIY20" s="40"/>
      <c r="CIZ20" s="40"/>
      <c r="CJA20" s="40"/>
      <c r="CJB20" s="40"/>
      <c r="CJC20" s="40"/>
      <c r="CJD20" s="40"/>
      <c r="CJE20" s="40"/>
      <c r="CJF20" s="40"/>
      <c r="CJG20" s="40"/>
      <c r="CJH20" s="40"/>
      <c r="CJI20" s="40"/>
      <c r="CJJ20" s="40"/>
      <c r="CJK20" s="40"/>
      <c r="CJL20" s="40"/>
      <c r="CJM20" s="40"/>
      <c r="CJN20" s="40"/>
      <c r="CJO20" s="40"/>
      <c r="CJP20" s="40"/>
      <c r="CJQ20" s="40"/>
      <c r="CJR20" s="40"/>
      <c r="CJS20" s="40"/>
      <c r="CJT20" s="40"/>
      <c r="CJU20" s="40"/>
      <c r="CJV20" s="40"/>
      <c r="CJW20" s="40"/>
      <c r="CJX20" s="40"/>
      <c r="CJY20" s="40"/>
      <c r="CJZ20" s="40"/>
      <c r="CKA20" s="40"/>
      <c r="CKB20" s="40"/>
      <c r="CKC20" s="40"/>
      <c r="CKD20" s="40"/>
      <c r="CKE20" s="40"/>
      <c r="CKF20" s="40"/>
      <c r="CKG20" s="40"/>
      <c r="CKH20" s="40"/>
      <c r="CKI20" s="40"/>
      <c r="CKJ20" s="40"/>
      <c r="CKK20" s="40"/>
      <c r="CKL20" s="40"/>
      <c r="CKM20" s="40"/>
      <c r="CKN20" s="40"/>
      <c r="CKO20" s="40"/>
      <c r="CKP20" s="40"/>
      <c r="CKQ20" s="40"/>
      <c r="CKR20" s="40"/>
      <c r="CKS20" s="40"/>
      <c r="CKT20" s="40"/>
      <c r="CKU20" s="40"/>
      <c r="CKV20" s="40"/>
      <c r="CKW20" s="40"/>
      <c r="CKX20" s="40"/>
      <c r="CKY20" s="40"/>
      <c r="CKZ20" s="40"/>
      <c r="CLA20" s="40"/>
      <c r="CLB20" s="40"/>
      <c r="CLC20" s="40"/>
      <c r="CLD20" s="40"/>
      <c r="CLE20" s="40"/>
      <c r="CLF20" s="40"/>
      <c r="CLG20" s="40"/>
      <c r="CLH20" s="40"/>
      <c r="CLI20" s="40"/>
      <c r="CLJ20" s="40"/>
      <c r="CLK20" s="40"/>
      <c r="CLL20" s="40"/>
      <c r="CLM20" s="40"/>
      <c r="CLN20" s="40"/>
      <c r="CLO20" s="40"/>
      <c r="CLP20" s="40"/>
      <c r="CLQ20" s="40"/>
      <c r="CLR20" s="40"/>
      <c r="CLS20" s="40"/>
      <c r="CLT20" s="40"/>
      <c r="CLU20" s="40"/>
      <c r="CLV20" s="40"/>
      <c r="CLW20" s="40"/>
      <c r="CLX20" s="40"/>
      <c r="CLY20" s="40"/>
      <c r="CLZ20" s="40"/>
      <c r="CMA20" s="40"/>
      <c r="CMB20" s="40"/>
      <c r="CMC20" s="40"/>
      <c r="CMD20" s="40"/>
      <c r="CME20" s="40"/>
      <c r="CMF20" s="40"/>
      <c r="CMG20" s="40"/>
      <c r="CMH20" s="40"/>
      <c r="CMI20" s="40"/>
      <c r="CMJ20" s="40"/>
      <c r="CMK20" s="40"/>
      <c r="CML20" s="40"/>
      <c r="CMM20" s="40"/>
      <c r="CMN20" s="40"/>
      <c r="CMO20" s="40"/>
      <c r="CMP20" s="40"/>
      <c r="CMQ20" s="40"/>
      <c r="CMR20" s="40"/>
      <c r="CMS20" s="40"/>
      <c r="CMT20" s="40"/>
      <c r="CMU20" s="40"/>
      <c r="CMV20" s="40"/>
      <c r="CMW20" s="40"/>
      <c r="CMX20" s="40"/>
      <c r="CMY20" s="40"/>
      <c r="CMZ20" s="40"/>
      <c r="CNA20" s="40"/>
      <c r="CNB20" s="40"/>
      <c r="CNC20" s="40"/>
      <c r="CND20" s="40"/>
      <c r="CNE20" s="40"/>
      <c r="CNF20" s="40"/>
      <c r="CNG20" s="40"/>
      <c r="CNH20" s="40"/>
      <c r="CNI20" s="40"/>
      <c r="CNJ20" s="40"/>
      <c r="CNK20" s="40"/>
      <c r="CNL20" s="40"/>
      <c r="CNM20" s="40"/>
      <c r="CNN20" s="40"/>
      <c r="CNO20" s="40"/>
      <c r="CNP20" s="40"/>
      <c r="CNQ20" s="40"/>
      <c r="CNR20" s="40"/>
      <c r="CNS20" s="40"/>
      <c r="CNT20" s="40"/>
      <c r="CNU20" s="40"/>
      <c r="CNV20" s="40"/>
      <c r="CNW20" s="40"/>
      <c r="CNX20" s="40"/>
      <c r="CNY20" s="40"/>
      <c r="CNZ20" s="40"/>
      <c r="COA20" s="40"/>
      <c r="COB20" s="40"/>
      <c r="COC20" s="40"/>
      <c r="COD20" s="40"/>
      <c r="COE20" s="40"/>
      <c r="COF20" s="40"/>
      <c r="COG20" s="40"/>
      <c r="COH20" s="40"/>
      <c r="COI20" s="40"/>
      <c r="COJ20" s="40"/>
      <c r="COK20" s="40"/>
      <c r="COL20" s="40"/>
      <c r="COM20" s="40"/>
      <c r="CON20" s="40"/>
      <c r="COO20" s="40"/>
      <c r="COP20" s="40"/>
      <c r="COQ20" s="40"/>
      <c r="COR20" s="40"/>
      <c r="COS20" s="40"/>
      <c r="COT20" s="40"/>
      <c r="COU20" s="40"/>
      <c r="COV20" s="40"/>
      <c r="COW20" s="40"/>
      <c r="COX20" s="40"/>
      <c r="COY20" s="40"/>
      <c r="COZ20" s="40"/>
      <c r="CPA20" s="40"/>
      <c r="CPB20" s="40"/>
      <c r="CPC20" s="40"/>
      <c r="CPD20" s="40"/>
      <c r="CPE20" s="40"/>
      <c r="CPF20" s="40"/>
      <c r="CPG20" s="40"/>
      <c r="CPH20" s="40"/>
      <c r="CPI20" s="40"/>
      <c r="CPJ20" s="40"/>
      <c r="CPK20" s="40"/>
      <c r="CPL20" s="40"/>
      <c r="CPM20" s="40"/>
      <c r="CPN20" s="40"/>
      <c r="CPO20" s="40"/>
      <c r="CPP20" s="40"/>
      <c r="CPQ20" s="40"/>
      <c r="CPR20" s="40"/>
      <c r="CPS20" s="40"/>
      <c r="CPT20" s="40"/>
      <c r="CPU20" s="40"/>
      <c r="CPV20" s="40"/>
      <c r="CPW20" s="40"/>
      <c r="CPX20" s="40"/>
      <c r="CPY20" s="40"/>
      <c r="CPZ20" s="40"/>
      <c r="CQA20" s="40"/>
      <c r="CQB20" s="40"/>
      <c r="CQC20" s="40"/>
      <c r="CQD20" s="40"/>
      <c r="CQE20" s="40"/>
      <c r="CQF20" s="40"/>
      <c r="CQG20" s="40"/>
      <c r="CQH20" s="40"/>
      <c r="CQI20" s="40"/>
      <c r="CQJ20" s="40"/>
      <c r="CQK20" s="40"/>
      <c r="CQL20" s="40"/>
      <c r="CQM20" s="40"/>
      <c r="CQN20" s="40"/>
      <c r="CQO20" s="40"/>
      <c r="CQP20" s="40"/>
      <c r="CQQ20" s="40"/>
      <c r="CQR20" s="40"/>
      <c r="CQS20" s="40"/>
      <c r="CQT20" s="40"/>
      <c r="CQU20" s="40"/>
      <c r="CQV20" s="40"/>
      <c r="CQW20" s="40"/>
      <c r="CQX20" s="40"/>
      <c r="CQY20" s="40"/>
      <c r="CQZ20" s="40"/>
      <c r="CRA20" s="40"/>
      <c r="CRB20" s="40"/>
      <c r="CRC20" s="40"/>
      <c r="CRD20" s="40"/>
      <c r="CRE20" s="40"/>
      <c r="CRF20" s="40"/>
      <c r="CRG20" s="40"/>
      <c r="CRH20" s="40"/>
      <c r="CRI20" s="40"/>
      <c r="CRJ20" s="40"/>
      <c r="CRK20" s="40"/>
      <c r="CRL20" s="40"/>
      <c r="CRM20" s="40"/>
      <c r="CRN20" s="40"/>
      <c r="CRO20" s="40"/>
      <c r="CRP20" s="40"/>
      <c r="CRQ20" s="40"/>
      <c r="CRR20" s="40"/>
      <c r="CRS20" s="40"/>
      <c r="CRT20" s="40"/>
      <c r="CRU20" s="40"/>
      <c r="CRV20" s="40"/>
      <c r="CRW20" s="40"/>
      <c r="CRX20" s="40"/>
      <c r="CRY20" s="40"/>
      <c r="CRZ20" s="40"/>
      <c r="CSA20" s="40"/>
      <c r="CSB20" s="40"/>
      <c r="CSC20" s="40"/>
      <c r="CSD20" s="40"/>
      <c r="CSE20" s="40"/>
      <c r="CSF20" s="40"/>
      <c r="CSG20" s="40"/>
      <c r="CSH20" s="40"/>
      <c r="CSI20" s="40"/>
      <c r="CSJ20" s="40"/>
      <c r="CSK20" s="40"/>
      <c r="CSL20" s="40"/>
      <c r="CSM20" s="40"/>
      <c r="CSN20" s="40"/>
      <c r="CSO20" s="40"/>
      <c r="CSP20" s="40"/>
      <c r="CSQ20" s="40"/>
      <c r="CSR20" s="40"/>
      <c r="CSS20" s="40"/>
      <c r="CST20" s="40"/>
      <c r="CSU20" s="40"/>
      <c r="CSV20" s="40"/>
      <c r="CSW20" s="40"/>
      <c r="CSX20" s="40"/>
      <c r="CSY20" s="40"/>
      <c r="CSZ20" s="40"/>
      <c r="CTA20" s="40"/>
      <c r="CTB20" s="40"/>
      <c r="CTC20" s="40"/>
      <c r="CTD20" s="40"/>
      <c r="CTE20" s="40"/>
      <c r="CTF20" s="40"/>
      <c r="CTG20" s="40"/>
      <c r="CTH20" s="40"/>
      <c r="CTI20" s="40"/>
      <c r="CTJ20" s="40"/>
      <c r="CTK20" s="40"/>
      <c r="CTL20" s="40"/>
      <c r="CTM20" s="40"/>
      <c r="CTN20" s="40"/>
      <c r="CTO20" s="40"/>
      <c r="CTP20" s="40"/>
      <c r="CTQ20" s="40"/>
      <c r="CTR20" s="40"/>
      <c r="CTS20" s="40"/>
      <c r="CTT20" s="40"/>
      <c r="CTU20" s="40"/>
      <c r="CTV20" s="40"/>
      <c r="CTW20" s="40"/>
      <c r="CTX20" s="40"/>
      <c r="CTY20" s="40"/>
      <c r="CTZ20" s="40"/>
      <c r="CUA20" s="40"/>
      <c r="CUB20" s="40"/>
      <c r="CUC20" s="40"/>
      <c r="CUD20" s="40"/>
      <c r="CUE20" s="40"/>
      <c r="CUF20" s="40"/>
      <c r="CUG20" s="40"/>
      <c r="CUH20" s="40"/>
      <c r="CUI20" s="40"/>
      <c r="CUJ20" s="40"/>
      <c r="CUK20" s="40"/>
      <c r="CUL20" s="40"/>
      <c r="CUM20" s="40"/>
      <c r="CUN20" s="40"/>
      <c r="CUO20" s="40"/>
      <c r="CUP20" s="40"/>
      <c r="CUQ20" s="40"/>
      <c r="CUR20" s="40"/>
      <c r="CUS20" s="40"/>
      <c r="CUT20" s="40"/>
      <c r="CUU20" s="40"/>
      <c r="CUV20" s="40"/>
      <c r="CUW20" s="40"/>
      <c r="CUX20" s="40"/>
      <c r="CUY20" s="40"/>
      <c r="CUZ20" s="40"/>
      <c r="CVA20" s="40"/>
      <c r="CVB20" s="40"/>
      <c r="CVC20" s="40"/>
      <c r="CVD20" s="40"/>
      <c r="CVE20" s="40"/>
      <c r="CVF20" s="40"/>
      <c r="CVG20" s="40"/>
      <c r="CVH20" s="40"/>
      <c r="CVI20" s="40"/>
      <c r="CVJ20" s="40"/>
      <c r="CVK20" s="40"/>
      <c r="CVL20" s="40"/>
      <c r="CVM20" s="40"/>
      <c r="CVN20" s="40"/>
      <c r="CVO20" s="40"/>
      <c r="CVP20" s="40"/>
      <c r="CVQ20" s="40"/>
      <c r="CVR20" s="40"/>
      <c r="CVS20" s="40"/>
      <c r="CVT20" s="40"/>
      <c r="CVU20" s="40"/>
      <c r="CVV20" s="40"/>
      <c r="CVW20" s="40"/>
      <c r="CVX20" s="40"/>
      <c r="CVY20" s="40"/>
      <c r="CVZ20" s="40"/>
      <c r="CWA20" s="40"/>
      <c r="CWB20" s="40"/>
      <c r="CWC20" s="40"/>
      <c r="CWD20" s="40"/>
      <c r="CWE20" s="40"/>
      <c r="CWF20" s="40"/>
      <c r="CWG20" s="40"/>
      <c r="CWH20" s="40"/>
      <c r="CWI20" s="40"/>
      <c r="CWJ20" s="40"/>
      <c r="CWK20" s="40"/>
      <c r="CWL20" s="40"/>
      <c r="CWM20" s="40"/>
      <c r="CWN20" s="40"/>
      <c r="CWO20" s="40"/>
      <c r="CWP20" s="40"/>
      <c r="CWQ20" s="40"/>
      <c r="CWR20" s="40"/>
      <c r="CWS20" s="40"/>
      <c r="CWT20" s="40"/>
      <c r="CWU20" s="40"/>
      <c r="CWV20" s="40"/>
      <c r="CWW20" s="40"/>
      <c r="CWX20" s="40"/>
      <c r="CWY20" s="40"/>
      <c r="CWZ20" s="40"/>
      <c r="CXA20" s="40"/>
      <c r="CXB20" s="40"/>
      <c r="CXC20" s="40"/>
      <c r="CXD20" s="40"/>
      <c r="CXE20" s="40"/>
      <c r="CXF20" s="40"/>
      <c r="CXG20" s="40"/>
      <c r="CXH20" s="40"/>
      <c r="CXI20" s="40"/>
      <c r="CXJ20" s="40"/>
      <c r="CXK20" s="40"/>
      <c r="CXL20" s="40"/>
      <c r="CXM20" s="40"/>
      <c r="CXN20" s="40"/>
      <c r="CXO20" s="40"/>
      <c r="CXP20" s="40"/>
      <c r="CXQ20" s="40"/>
      <c r="CXR20" s="40"/>
      <c r="CXS20" s="40"/>
      <c r="CXT20" s="40"/>
      <c r="CXU20" s="40"/>
      <c r="CXV20" s="40"/>
      <c r="CXW20" s="40"/>
      <c r="CXX20" s="40"/>
      <c r="CXY20" s="40"/>
      <c r="CXZ20" s="40"/>
      <c r="CYA20" s="40"/>
      <c r="CYB20" s="40"/>
      <c r="CYC20" s="40"/>
      <c r="CYD20" s="40"/>
      <c r="CYE20" s="40"/>
      <c r="CYF20" s="40"/>
      <c r="CYG20" s="40"/>
      <c r="CYH20" s="40"/>
      <c r="CYI20" s="40"/>
      <c r="CYJ20" s="40"/>
      <c r="CYK20" s="40"/>
      <c r="CYL20" s="40"/>
      <c r="CYM20" s="40"/>
      <c r="CYN20" s="40"/>
      <c r="CYO20" s="40"/>
      <c r="CYP20" s="40"/>
      <c r="CYQ20" s="40"/>
      <c r="CYR20" s="40"/>
      <c r="CYS20" s="40"/>
      <c r="CYT20" s="40"/>
      <c r="CYU20" s="40"/>
      <c r="CYV20" s="40"/>
      <c r="CYW20" s="40"/>
      <c r="CYX20" s="40"/>
      <c r="CYY20" s="40"/>
      <c r="CYZ20" s="40"/>
      <c r="CZA20" s="40"/>
      <c r="CZB20" s="40"/>
      <c r="CZC20" s="40"/>
      <c r="CZD20" s="40"/>
      <c r="CZE20" s="40"/>
      <c r="CZF20" s="40"/>
      <c r="CZG20" s="40"/>
      <c r="CZH20" s="40"/>
      <c r="CZI20" s="40"/>
      <c r="CZJ20" s="40"/>
      <c r="CZK20" s="40"/>
      <c r="CZL20" s="40"/>
      <c r="CZM20" s="40"/>
      <c r="CZN20" s="40"/>
      <c r="CZO20" s="40"/>
      <c r="CZP20" s="40"/>
      <c r="CZQ20" s="40"/>
      <c r="CZR20" s="40"/>
      <c r="CZS20" s="40"/>
      <c r="CZT20" s="40"/>
      <c r="CZU20" s="40"/>
      <c r="CZV20" s="40"/>
      <c r="CZW20" s="40"/>
      <c r="CZX20" s="40"/>
      <c r="CZY20" s="40"/>
      <c r="CZZ20" s="40"/>
      <c r="DAA20" s="40"/>
      <c r="DAB20" s="40"/>
      <c r="DAC20" s="40"/>
      <c r="DAD20" s="40"/>
      <c r="DAE20" s="40"/>
      <c r="DAF20" s="40"/>
      <c r="DAG20" s="40"/>
      <c r="DAH20" s="40"/>
      <c r="DAI20" s="40"/>
      <c r="DAJ20" s="40"/>
      <c r="DAK20" s="40"/>
      <c r="DAL20" s="40"/>
      <c r="DAM20" s="40"/>
      <c r="DAN20" s="40"/>
      <c r="DAO20" s="40"/>
      <c r="DAP20" s="40"/>
      <c r="DAQ20" s="40"/>
      <c r="DAR20" s="40"/>
      <c r="DAS20" s="40"/>
      <c r="DAT20" s="40"/>
      <c r="DAU20" s="40"/>
      <c r="DAV20" s="40"/>
      <c r="DAW20" s="40"/>
      <c r="DAX20" s="40"/>
      <c r="DAY20" s="40"/>
      <c r="DAZ20" s="40"/>
      <c r="DBA20" s="40"/>
      <c r="DBB20" s="40"/>
      <c r="DBC20" s="40"/>
      <c r="DBD20" s="40"/>
      <c r="DBE20" s="40"/>
      <c r="DBF20" s="40"/>
      <c r="DBG20" s="40"/>
      <c r="DBH20" s="40"/>
      <c r="DBI20" s="40"/>
      <c r="DBJ20" s="40"/>
      <c r="DBK20" s="40"/>
      <c r="DBL20" s="40"/>
      <c r="DBM20" s="40"/>
      <c r="DBN20" s="40"/>
      <c r="DBO20" s="40"/>
      <c r="DBP20" s="40"/>
      <c r="DBQ20" s="40"/>
      <c r="DBR20" s="40"/>
      <c r="DBS20" s="40"/>
      <c r="DBT20" s="40"/>
      <c r="DBU20" s="40"/>
      <c r="DBV20" s="40"/>
      <c r="DBW20" s="40"/>
      <c r="DBX20" s="40"/>
      <c r="DBY20" s="40"/>
      <c r="DBZ20" s="40"/>
      <c r="DCA20" s="40"/>
      <c r="DCB20" s="40"/>
      <c r="DCC20" s="40"/>
      <c r="DCD20" s="40"/>
      <c r="DCE20" s="40"/>
      <c r="DCF20" s="40"/>
      <c r="DCG20" s="40"/>
      <c r="DCH20" s="40"/>
      <c r="DCI20" s="40"/>
      <c r="DCJ20" s="40"/>
      <c r="DCK20" s="40"/>
      <c r="DCL20" s="40"/>
      <c r="DCM20" s="40"/>
      <c r="DCN20" s="40"/>
      <c r="DCO20" s="40"/>
      <c r="DCP20" s="40"/>
      <c r="DCQ20" s="40"/>
      <c r="DCR20" s="40"/>
      <c r="DCS20" s="40"/>
      <c r="DCT20" s="40"/>
      <c r="DCU20" s="40"/>
      <c r="DCV20" s="40"/>
      <c r="DCW20" s="40"/>
      <c r="DCX20" s="40"/>
      <c r="DCY20" s="40"/>
      <c r="DCZ20" s="40"/>
      <c r="DDA20" s="40"/>
      <c r="DDB20" s="40"/>
      <c r="DDC20" s="40"/>
      <c r="DDD20" s="40"/>
      <c r="DDE20" s="40"/>
      <c r="DDF20" s="40"/>
      <c r="DDG20" s="40"/>
      <c r="DDH20" s="40"/>
      <c r="DDI20" s="40"/>
      <c r="DDJ20" s="40"/>
      <c r="DDK20" s="40"/>
      <c r="DDL20" s="40"/>
      <c r="DDM20" s="40"/>
      <c r="DDN20" s="40"/>
      <c r="DDO20" s="40"/>
      <c r="DDP20" s="40"/>
      <c r="DDQ20" s="40"/>
      <c r="DDR20" s="40"/>
      <c r="DDS20" s="40"/>
      <c r="DDT20" s="40"/>
      <c r="DDU20" s="40"/>
      <c r="DDV20" s="40"/>
      <c r="DDW20" s="40"/>
      <c r="DDX20" s="40"/>
      <c r="DDY20" s="40"/>
      <c r="DDZ20" s="40"/>
      <c r="DEA20" s="40"/>
      <c r="DEB20" s="40"/>
      <c r="DEC20" s="40"/>
      <c r="DED20" s="40"/>
      <c r="DEE20" s="40"/>
      <c r="DEF20" s="40"/>
      <c r="DEG20" s="40"/>
      <c r="DEH20" s="40"/>
      <c r="DEI20" s="40"/>
      <c r="DEJ20" s="40"/>
      <c r="DEK20" s="40"/>
      <c r="DEL20" s="40"/>
      <c r="DEM20" s="40"/>
      <c r="DEN20" s="40"/>
      <c r="DEO20" s="40"/>
      <c r="DEP20" s="40"/>
      <c r="DEQ20" s="40"/>
      <c r="DER20" s="40"/>
      <c r="DES20" s="40"/>
      <c r="DET20" s="40"/>
      <c r="DEU20" s="40"/>
      <c r="DEV20" s="40"/>
      <c r="DEW20" s="40"/>
      <c r="DEX20" s="40"/>
      <c r="DEY20" s="40"/>
      <c r="DEZ20" s="40"/>
      <c r="DFA20" s="40"/>
      <c r="DFB20" s="40"/>
      <c r="DFC20" s="40"/>
      <c r="DFD20" s="40"/>
      <c r="DFE20" s="40"/>
      <c r="DFF20" s="40"/>
      <c r="DFG20" s="40"/>
      <c r="DFH20" s="40"/>
      <c r="DFI20" s="40"/>
      <c r="DFJ20" s="40"/>
      <c r="DFK20" s="40"/>
      <c r="DFL20" s="40"/>
      <c r="DFM20" s="40"/>
      <c r="DFN20" s="40"/>
      <c r="DFO20" s="40"/>
      <c r="DFP20" s="40"/>
      <c r="DFQ20" s="40"/>
      <c r="DFR20" s="40"/>
      <c r="DFS20" s="40"/>
      <c r="DFT20" s="40"/>
      <c r="DFU20" s="40"/>
      <c r="DFV20" s="40"/>
      <c r="DFW20" s="40"/>
      <c r="DFX20" s="40"/>
      <c r="DFY20" s="40"/>
      <c r="DFZ20" s="40"/>
      <c r="DGA20" s="40"/>
      <c r="DGB20" s="40"/>
      <c r="DGC20" s="40"/>
      <c r="DGD20" s="40"/>
      <c r="DGE20" s="40"/>
      <c r="DGF20" s="40"/>
      <c r="DGG20" s="40"/>
      <c r="DGH20" s="40"/>
      <c r="DGI20" s="40"/>
      <c r="DGJ20" s="40"/>
      <c r="DGK20" s="40"/>
      <c r="DGL20" s="40"/>
      <c r="DGM20" s="40"/>
      <c r="DGN20" s="40"/>
      <c r="DGO20" s="40"/>
      <c r="DGP20" s="40"/>
      <c r="DGQ20" s="40"/>
      <c r="DGR20" s="40"/>
      <c r="DGS20" s="40"/>
      <c r="DGT20" s="40"/>
      <c r="DGU20" s="40"/>
      <c r="DGV20" s="40"/>
      <c r="DGW20" s="40"/>
      <c r="DGX20" s="40"/>
      <c r="DGY20" s="40"/>
      <c r="DGZ20" s="40"/>
      <c r="DHA20" s="40"/>
      <c r="DHB20" s="40"/>
      <c r="DHC20" s="40"/>
      <c r="DHD20" s="40"/>
      <c r="DHE20" s="40"/>
      <c r="DHF20" s="40"/>
      <c r="DHG20" s="40"/>
      <c r="DHH20" s="40"/>
      <c r="DHI20" s="40"/>
      <c r="DHJ20" s="40"/>
      <c r="DHK20" s="40"/>
      <c r="DHL20" s="40"/>
      <c r="DHM20" s="40"/>
      <c r="DHN20" s="40"/>
      <c r="DHO20" s="40"/>
      <c r="DHP20" s="40"/>
      <c r="DHQ20" s="40"/>
      <c r="DHR20" s="40"/>
      <c r="DHS20" s="40"/>
      <c r="DHT20" s="40"/>
      <c r="DHU20" s="40"/>
      <c r="DHV20" s="40"/>
      <c r="DHW20" s="40"/>
      <c r="DHX20" s="40"/>
      <c r="DHY20" s="40"/>
      <c r="DHZ20" s="40"/>
      <c r="DIA20" s="40"/>
      <c r="DIB20" s="40"/>
      <c r="DIC20" s="40"/>
      <c r="DID20" s="40"/>
      <c r="DIE20" s="40"/>
      <c r="DIF20" s="40"/>
      <c r="DIG20" s="40"/>
      <c r="DIH20" s="40"/>
      <c r="DII20" s="40"/>
      <c r="DIJ20" s="40"/>
      <c r="DIK20" s="40"/>
      <c r="DIL20" s="40"/>
      <c r="DIM20" s="40"/>
      <c r="DIN20" s="40"/>
      <c r="DIO20" s="40"/>
      <c r="DIP20" s="40"/>
      <c r="DIQ20" s="40"/>
      <c r="DIR20" s="40"/>
      <c r="DIS20" s="40"/>
      <c r="DIT20" s="40"/>
      <c r="DIU20" s="40"/>
      <c r="DIV20" s="40"/>
      <c r="DIW20" s="40"/>
      <c r="DIX20" s="40"/>
      <c r="DIY20" s="40"/>
      <c r="DIZ20" s="40"/>
      <c r="DJA20" s="40"/>
      <c r="DJB20" s="40"/>
      <c r="DJC20" s="40"/>
      <c r="DJD20" s="40"/>
      <c r="DJE20" s="40"/>
      <c r="DJF20" s="40"/>
      <c r="DJG20" s="40"/>
      <c r="DJH20" s="40"/>
      <c r="DJI20" s="40"/>
      <c r="DJJ20" s="40"/>
      <c r="DJK20" s="40"/>
      <c r="DJL20" s="40"/>
      <c r="DJM20" s="40"/>
      <c r="DJN20" s="40"/>
      <c r="DJO20" s="40"/>
      <c r="DJP20" s="40"/>
      <c r="DJQ20" s="40"/>
      <c r="DJR20" s="40"/>
      <c r="DJS20" s="40"/>
      <c r="DJT20" s="40"/>
      <c r="DJU20" s="40"/>
      <c r="DJV20" s="40"/>
      <c r="DJW20" s="40"/>
      <c r="DJX20" s="40"/>
      <c r="DJY20" s="40"/>
      <c r="DJZ20" s="40"/>
      <c r="DKA20" s="40"/>
      <c r="DKB20" s="40"/>
      <c r="DKC20" s="40"/>
      <c r="DKD20" s="40"/>
      <c r="DKE20" s="40"/>
      <c r="DKF20" s="40"/>
      <c r="DKG20" s="40"/>
      <c r="DKH20" s="40"/>
      <c r="DKI20" s="40"/>
      <c r="DKJ20" s="40"/>
      <c r="DKK20" s="40"/>
      <c r="DKL20" s="40"/>
      <c r="DKM20" s="40"/>
      <c r="DKN20" s="40"/>
      <c r="DKO20" s="40"/>
      <c r="DKP20" s="40"/>
      <c r="DKQ20" s="40"/>
      <c r="DKR20" s="40"/>
      <c r="DKS20" s="40"/>
      <c r="DKT20" s="40"/>
      <c r="DKU20" s="40"/>
      <c r="DKV20" s="40"/>
      <c r="DKW20" s="40"/>
      <c r="DKX20" s="40"/>
      <c r="DKY20" s="40"/>
      <c r="DKZ20" s="40"/>
      <c r="DLA20" s="40"/>
      <c r="DLB20" s="40"/>
      <c r="DLC20" s="40"/>
      <c r="DLD20" s="40"/>
      <c r="DLE20" s="40"/>
      <c r="DLF20" s="40"/>
      <c r="DLG20" s="40"/>
      <c r="DLH20" s="40"/>
      <c r="DLI20" s="40"/>
      <c r="DLJ20" s="40"/>
      <c r="DLK20" s="40"/>
      <c r="DLL20" s="40"/>
      <c r="DLM20" s="40"/>
      <c r="DLN20" s="40"/>
      <c r="DLO20" s="40"/>
      <c r="DLP20" s="40"/>
      <c r="DLQ20" s="40"/>
      <c r="DLR20" s="40"/>
      <c r="DLS20" s="40"/>
      <c r="DLT20" s="40"/>
      <c r="DLU20" s="40"/>
      <c r="DLV20" s="40"/>
      <c r="DLW20" s="40"/>
      <c r="DLX20" s="40"/>
      <c r="DLY20" s="40"/>
      <c r="DLZ20" s="40"/>
      <c r="DMA20" s="40"/>
      <c r="DMB20" s="40"/>
      <c r="DMC20" s="40"/>
      <c r="DMD20" s="40"/>
      <c r="DME20" s="40"/>
      <c r="DMF20" s="40"/>
      <c r="DMG20" s="40"/>
      <c r="DMH20" s="40"/>
      <c r="DMI20" s="40"/>
      <c r="DMJ20" s="40"/>
      <c r="DMK20" s="40"/>
      <c r="DML20" s="40"/>
      <c r="DMM20" s="40"/>
      <c r="DMN20" s="40"/>
      <c r="DMO20" s="40"/>
      <c r="DMP20" s="40"/>
      <c r="DMQ20" s="40"/>
      <c r="DMR20" s="40"/>
      <c r="DMS20" s="40"/>
      <c r="DMT20" s="40"/>
      <c r="DMU20" s="40"/>
      <c r="DMV20" s="40"/>
      <c r="DMW20" s="40"/>
      <c r="DMX20" s="40"/>
      <c r="DMY20" s="40"/>
      <c r="DMZ20" s="40"/>
      <c r="DNA20" s="40"/>
      <c r="DNB20" s="40"/>
      <c r="DNC20" s="40"/>
      <c r="DND20" s="40"/>
      <c r="DNE20" s="40"/>
      <c r="DNF20" s="40"/>
      <c r="DNG20" s="40"/>
      <c r="DNH20" s="40"/>
      <c r="DNI20" s="40"/>
      <c r="DNJ20" s="40"/>
      <c r="DNK20" s="40"/>
      <c r="DNL20" s="40"/>
      <c r="DNM20" s="40"/>
      <c r="DNN20" s="40"/>
      <c r="DNO20" s="40"/>
      <c r="DNP20" s="40"/>
      <c r="DNQ20" s="40"/>
      <c r="DNR20" s="40"/>
      <c r="DNS20" s="40"/>
      <c r="DNT20" s="40"/>
      <c r="DNU20" s="40"/>
      <c r="DNV20" s="40"/>
      <c r="DNW20" s="40"/>
      <c r="DNX20" s="40"/>
      <c r="DNY20" s="40"/>
      <c r="DNZ20" s="40"/>
      <c r="DOA20" s="40"/>
      <c r="DOB20" s="40"/>
      <c r="DOC20" s="40"/>
      <c r="DOD20" s="40"/>
      <c r="DOE20" s="40"/>
      <c r="DOF20" s="40"/>
      <c r="DOG20" s="40"/>
      <c r="DOH20" s="40"/>
      <c r="DOI20" s="40"/>
      <c r="DOJ20" s="40"/>
      <c r="DOK20" s="40"/>
      <c r="DOL20" s="40"/>
      <c r="DOM20" s="40"/>
      <c r="DON20" s="40"/>
      <c r="DOO20" s="40"/>
      <c r="DOP20" s="40"/>
      <c r="DOQ20" s="40"/>
      <c r="DOR20" s="40"/>
      <c r="DOS20" s="40"/>
      <c r="DOT20" s="40"/>
      <c r="DOU20" s="40"/>
      <c r="DOV20" s="40"/>
      <c r="DOW20" s="40"/>
      <c r="DOX20" s="40"/>
      <c r="DOY20" s="40"/>
      <c r="DOZ20" s="40"/>
      <c r="DPA20" s="40"/>
      <c r="DPB20" s="40"/>
      <c r="DPC20" s="40"/>
      <c r="DPD20" s="40"/>
      <c r="DPE20" s="40"/>
      <c r="DPF20" s="40"/>
      <c r="DPG20" s="40"/>
      <c r="DPH20" s="40"/>
      <c r="DPI20" s="40"/>
      <c r="DPJ20" s="40"/>
      <c r="DPK20" s="40"/>
      <c r="DPL20" s="40"/>
      <c r="DPM20" s="40"/>
      <c r="DPN20" s="40"/>
      <c r="DPO20" s="40"/>
      <c r="DPP20" s="40"/>
      <c r="DPQ20" s="40"/>
      <c r="DPR20" s="40"/>
      <c r="DPS20" s="40"/>
      <c r="DPT20" s="40"/>
      <c r="DPU20" s="40"/>
      <c r="DPV20" s="40"/>
      <c r="DPW20" s="40"/>
      <c r="DPX20" s="40"/>
      <c r="DPY20" s="40"/>
      <c r="DPZ20" s="40"/>
      <c r="DQA20" s="40"/>
      <c r="DQB20" s="40"/>
      <c r="DQC20" s="40"/>
      <c r="DQD20" s="40"/>
      <c r="DQE20" s="40"/>
      <c r="DQF20" s="40"/>
      <c r="DQG20" s="40"/>
      <c r="DQH20" s="40"/>
      <c r="DQI20" s="40"/>
      <c r="DQJ20" s="40"/>
      <c r="DQK20" s="40"/>
      <c r="DQL20" s="40"/>
      <c r="DQM20" s="40"/>
      <c r="DQN20" s="40"/>
      <c r="DQO20" s="40"/>
      <c r="DQP20" s="40"/>
      <c r="DQQ20" s="40"/>
      <c r="DQR20" s="40"/>
      <c r="DQS20" s="40"/>
      <c r="DQT20" s="40"/>
      <c r="DQU20" s="40"/>
      <c r="DQV20" s="40"/>
      <c r="DQW20" s="40"/>
      <c r="DQX20" s="40"/>
      <c r="DQY20" s="40"/>
      <c r="DQZ20" s="40"/>
      <c r="DRA20" s="40"/>
      <c r="DRB20" s="40"/>
      <c r="DRC20" s="40"/>
      <c r="DRD20" s="40"/>
      <c r="DRE20" s="40"/>
      <c r="DRF20" s="40"/>
      <c r="DRG20" s="40"/>
      <c r="DRH20" s="40"/>
      <c r="DRI20" s="40"/>
      <c r="DRJ20" s="40"/>
      <c r="DRK20" s="40"/>
      <c r="DRL20" s="40"/>
      <c r="DRM20" s="40"/>
      <c r="DRN20" s="40"/>
      <c r="DRO20" s="40"/>
      <c r="DRP20" s="40"/>
      <c r="DRQ20" s="40"/>
      <c r="DRR20" s="40"/>
      <c r="DRS20" s="40"/>
      <c r="DRT20" s="40"/>
      <c r="DRU20" s="40"/>
      <c r="DRV20" s="40"/>
      <c r="DRW20" s="40"/>
      <c r="DRX20" s="40"/>
      <c r="DRY20" s="40"/>
      <c r="DRZ20" s="40"/>
      <c r="DSA20" s="40"/>
      <c r="DSB20" s="40"/>
      <c r="DSC20" s="40"/>
      <c r="DSD20" s="40"/>
      <c r="DSE20" s="40"/>
      <c r="DSF20" s="40"/>
      <c r="DSG20" s="40"/>
      <c r="DSH20" s="40"/>
      <c r="DSI20" s="40"/>
      <c r="DSJ20" s="40"/>
      <c r="DSK20" s="40"/>
      <c r="DSL20" s="40"/>
      <c r="DSM20" s="40"/>
      <c r="DSN20" s="40"/>
      <c r="DSO20" s="40"/>
      <c r="DSP20" s="40"/>
      <c r="DSQ20" s="40"/>
      <c r="DSR20" s="40"/>
      <c r="DSS20" s="40"/>
      <c r="DST20" s="40"/>
      <c r="DSU20" s="40"/>
      <c r="DSV20" s="40"/>
      <c r="DSW20" s="40"/>
      <c r="DSX20" s="40"/>
      <c r="DSY20" s="40"/>
      <c r="DSZ20" s="40"/>
      <c r="DTA20" s="40"/>
      <c r="DTB20" s="40"/>
      <c r="DTC20" s="40"/>
      <c r="DTD20" s="40"/>
      <c r="DTE20" s="40"/>
      <c r="DTF20" s="40"/>
      <c r="DTG20" s="40"/>
      <c r="DTH20" s="40"/>
      <c r="DTI20" s="40"/>
      <c r="DTJ20" s="40"/>
      <c r="DTK20" s="40"/>
      <c r="DTL20" s="40"/>
      <c r="DTM20" s="40"/>
      <c r="DTN20" s="40"/>
      <c r="DTO20" s="40"/>
      <c r="DTP20" s="40"/>
      <c r="DTQ20" s="40"/>
      <c r="DTR20" s="40"/>
      <c r="DTS20" s="40"/>
      <c r="DTT20" s="40"/>
      <c r="DTU20" s="40"/>
      <c r="DTV20" s="40"/>
      <c r="DTW20" s="40"/>
      <c r="DTX20" s="40"/>
      <c r="DTY20" s="40"/>
      <c r="DTZ20" s="40"/>
      <c r="DUA20" s="40"/>
      <c r="DUB20" s="40"/>
      <c r="DUC20" s="40"/>
      <c r="DUD20" s="40"/>
      <c r="DUE20" s="40"/>
      <c r="DUF20" s="40"/>
      <c r="DUG20" s="40"/>
      <c r="DUH20" s="40"/>
      <c r="DUI20" s="40"/>
      <c r="DUJ20" s="40"/>
      <c r="DUK20" s="40"/>
      <c r="DUL20" s="40"/>
      <c r="DUM20" s="40"/>
      <c r="DUN20" s="40"/>
      <c r="DUO20" s="40"/>
      <c r="DUP20" s="40"/>
      <c r="DUQ20" s="40"/>
      <c r="DUR20" s="40"/>
      <c r="DUS20" s="40"/>
      <c r="DUT20" s="40"/>
      <c r="DUU20" s="40"/>
      <c r="DUV20" s="40"/>
      <c r="DUW20" s="40"/>
      <c r="DUX20" s="40"/>
      <c r="DUY20" s="40"/>
      <c r="DUZ20" s="40"/>
      <c r="DVA20" s="40"/>
      <c r="DVB20" s="40"/>
      <c r="DVC20" s="40"/>
      <c r="DVD20" s="40"/>
      <c r="DVE20" s="40"/>
      <c r="DVF20" s="40"/>
      <c r="DVG20" s="40"/>
      <c r="DVH20" s="40"/>
      <c r="DVI20" s="40"/>
      <c r="DVJ20" s="40"/>
      <c r="DVK20" s="40"/>
      <c r="DVL20" s="40"/>
      <c r="DVM20" s="40"/>
      <c r="DVN20" s="40"/>
      <c r="DVO20" s="40"/>
      <c r="DVP20" s="40"/>
      <c r="DVQ20" s="40"/>
      <c r="DVR20" s="40"/>
      <c r="DVS20" s="40"/>
      <c r="DVT20" s="40"/>
      <c r="DVU20" s="40"/>
      <c r="DVV20" s="40"/>
      <c r="DVW20" s="40"/>
      <c r="DVX20" s="40"/>
      <c r="DVY20" s="40"/>
      <c r="DVZ20" s="40"/>
      <c r="DWA20" s="40"/>
      <c r="DWB20" s="40"/>
      <c r="DWC20" s="40"/>
      <c r="DWD20" s="40"/>
      <c r="DWE20" s="40"/>
      <c r="DWF20" s="40"/>
      <c r="DWG20" s="40"/>
      <c r="DWH20" s="40"/>
      <c r="DWI20" s="40"/>
      <c r="DWJ20" s="40"/>
      <c r="DWK20" s="40"/>
      <c r="DWL20" s="40"/>
      <c r="DWM20" s="40"/>
      <c r="DWN20" s="40"/>
      <c r="DWO20" s="40"/>
      <c r="DWP20" s="40"/>
      <c r="DWQ20" s="40"/>
      <c r="DWR20" s="40"/>
      <c r="DWS20" s="40"/>
      <c r="DWT20" s="40"/>
      <c r="DWU20" s="40"/>
      <c r="DWV20" s="40"/>
      <c r="DWW20" s="40"/>
      <c r="DWX20" s="40"/>
      <c r="DWY20" s="40"/>
      <c r="DWZ20" s="40"/>
      <c r="DXA20" s="40"/>
      <c r="DXB20" s="40"/>
      <c r="DXC20" s="40"/>
      <c r="DXD20" s="40"/>
      <c r="DXE20" s="40"/>
      <c r="DXF20" s="40"/>
      <c r="DXG20" s="40"/>
      <c r="DXH20" s="40"/>
      <c r="DXI20" s="40"/>
      <c r="DXJ20" s="40"/>
      <c r="DXK20" s="40"/>
      <c r="DXL20" s="40"/>
      <c r="DXM20" s="40"/>
      <c r="DXN20" s="40"/>
      <c r="DXO20" s="40"/>
      <c r="DXP20" s="40"/>
      <c r="DXQ20" s="40"/>
      <c r="DXR20" s="40"/>
      <c r="DXS20" s="40"/>
      <c r="DXT20" s="40"/>
      <c r="DXU20" s="40"/>
      <c r="DXV20" s="40"/>
      <c r="DXW20" s="40"/>
      <c r="DXX20" s="40"/>
      <c r="DXY20" s="40"/>
      <c r="DXZ20" s="40"/>
      <c r="DYA20" s="40"/>
      <c r="DYB20" s="40"/>
      <c r="DYC20" s="40"/>
      <c r="DYD20" s="40"/>
      <c r="DYE20" s="40"/>
      <c r="DYF20" s="40"/>
      <c r="DYG20" s="40"/>
      <c r="DYH20" s="40"/>
      <c r="DYI20" s="40"/>
      <c r="DYJ20" s="40"/>
      <c r="DYK20" s="40"/>
      <c r="DYL20" s="40"/>
      <c r="DYM20" s="40"/>
      <c r="DYN20" s="40"/>
      <c r="DYO20" s="40"/>
      <c r="DYP20" s="40"/>
      <c r="DYQ20" s="40"/>
      <c r="DYR20" s="40"/>
      <c r="DYS20" s="40"/>
      <c r="DYT20" s="40"/>
      <c r="DYU20" s="40"/>
      <c r="DYV20" s="40"/>
      <c r="DYW20" s="40"/>
      <c r="DYX20" s="40"/>
      <c r="DYY20" s="40"/>
      <c r="DYZ20" s="40"/>
      <c r="DZA20" s="40"/>
      <c r="DZB20" s="40"/>
      <c r="DZC20" s="40"/>
      <c r="DZD20" s="40"/>
      <c r="DZE20" s="40"/>
      <c r="DZF20" s="40"/>
      <c r="DZG20" s="40"/>
      <c r="DZH20" s="40"/>
      <c r="DZI20" s="40"/>
      <c r="DZJ20" s="40"/>
      <c r="DZK20" s="40"/>
      <c r="DZL20" s="40"/>
      <c r="DZM20" s="40"/>
      <c r="DZN20" s="40"/>
      <c r="DZO20" s="40"/>
      <c r="DZP20" s="40"/>
      <c r="DZQ20" s="40"/>
      <c r="DZR20" s="40"/>
      <c r="DZS20" s="40"/>
      <c r="DZT20" s="40"/>
      <c r="DZU20" s="40"/>
      <c r="DZV20" s="40"/>
      <c r="DZW20" s="40"/>
      <c r="DZX20" s="40"/>
      <c r="DZY20" s="40"/>
      <c r="DZZ20" s="40"/>
      <c r="EAA20" s="40"/>
      <c r="EAB20" s="40"/>
      <c r="EAC20" s="40"/>
      <c r="EAD20" s="40"/>
      <c r="EAE20" s="40"/>
      <c r="EAF20" s="40"/>
      <c r="EAG20" s="40"/>
      <c r="EAH20" s="40"/>
      <c r="EAI20" s="40"/>
      <c r="EAJ20" s="40"/>
      <c r="EAK20" s="40"/>
      <c r="EAL20" s="40"/>
      <c r="EAM20" s="40"/>
      <c r="EAN20" s="40"/>
      <c r="EAO20" s="40"/>
      <c r="EAP20" s="40"/>
      <c r="EAQ20" s="40"/>
      <c r="EAR20" s="40"/>
      <c r="EAS20" s="40"/>
      <c r="EAT20" s="40"/>
      <c r="EAU20" s="40"/>
      <c r="EAV20" s="40"/>
      <c r="EAW20" s="40"/>
      <c r="EAX20" s="40"/>
      <c r="EAY20" s="40"/>
      <c r="EAZ20" s="40"/>
      <c r="EBA20" s="40"/>
      <c r="EBB20" s="40"/>
      <c r="EBC20" s="40"/>
      <c r="EBD20" s="40"/>
      <c r="EBE20" s="40"/>
      <c r="EBF20" s="40"/>
      <c r="EBG20" s="40"/>
      <c r="EBH20" s="40"/>
      <c r="EBI20" s="40"/>
      <c r="EBJ20" s="40"/>
      <c r="EBK20" s="40"/>
      <c r="EBL20" s="40"/>
      <c r="EBM20" s="40"/>
      <c r="EBN20" s="40"/>
      <c r="EBO20" s="40"/>
      <c r="EBP20" s="40"/>
      <c r="EBQ20" s="40"/>
      <c r="EBR20" s="40"/>
      <c r="EBS20" s="40"/>
      <c r="EBT20" s="40"/>
      <c r="EBU20" s="40"/>
      <c r="EBV20" s="40"/>
      <c r="EBW20" s="40"/>
      <c r="EBX20" s="40"/>
      <c r="EBY20" s="40"/>
      <c r="EBZ20" s="40"/>
      <c r="ECA20" s="40"/>
      <c r="ECB20" s="40"/>
      <c r="ECC20" s="40"/>
      <c r="ECD20" s="40"/>
      <c r="ECE20" s="40"/>
      <c r="ECF20" s="40"/>
      <c r="ECG20" s="40"/>
      <c r="ECH20" s="40"/>
      <c r="ECI20" s="40"/>
      <c r="ECJ20" s="40"/>
      <c r="ECK20" s="40"/>
      <c r="ECL20" s="40"/>
      <c r="ECM20" s="40"/>
      <c r="ECN20" s="40"/>
      <c r="ECO20" s="40"/>
      <c r="ECP20" s="40"/>
      <c r="ECQ20" s="40"/>
      <c r="ECR20" s="40"/>
      <c r="ECS20" s="40"/>
      <c r="ECT20" s="40"/>
      <c r="ECU20" s="40"/>
      <c r="ECV20" s="40"/>
      <c r="ECW20" s="40"/>
      <c r="ECX20" s="40"/>
      <c r="ECY20" s="40"/>
      <c r="ECZ20" s="40"/>
      <c r="EDA20" s="40"/>
      <c r="EDB20" s="40"/>
      <c r="EDC20" s="40"/>
      <c r="EDD20" s="40"/>
      <c r="EDE20" s="40"/>
      <c r="EDF20" s="40"/>
      <c r="EDG20" s="40"/>
      <c r="EDH20" s="40"/>
      <c r="EDI20" s="40"/>
      <c r="EDJ20" s="40"/>
      <c r="EDK20" s="40"/>
      <c r="EDL20" s="40"/>
      <c r="EDM20" s="40"/>
      <c r="EDN20" s="40"/>
      <c r="EDO20" s="40"/>
      <c r="EDP20" s="40"/>
      <c r="EDQ20" s="40"/>
      <c r="EDR20" s="40"/>
      <c r="EDS20" s="40"/>
      <c r="EDT20" s="40"/>
      <c r="EDU20" s="40"/>
      <c r="EDV20" s="40"/>
      <c r="EDW20" s="40"/>
      <c r="EDX20" s="40"/>
      <c r="EDY20" s="40"/>
      <c r="EDZ20" s="40"/>
      <c r="EEA20" s="40"/>
      <c r="EEB20" s="40"/>
      <c r="EEC20" s="40"/>
      <c r="EED20" s="40"/>
      <c r="EEE20" s="40"/>
      <c r="EEF20" s="40"/>
      <c r="EEG20" s="40"/>
      <c r="EEH20" s="40"/>
      <c r="EEI20" s="40"/>
      <c r="EEJ20" s="40"/>
      <c r="EEK20" s="40"/>
      <c r="EEL20" s="40"/>
      <c r="EEM20" s="40"/>
      <c r="EEN20" s="40"/>
      <c r="EEO20" s="40"/>
      <c r="EEP20" s="40"/>
      <c r="EEQ20" s="40"/>
      <c r="EER20" s="40"/>
      <c r="EES20" s="40"/>
      <c r="EET20" s="40"/>
      <c r="EEU20" s="40"/>
      <c r="EEV20" s="40"/>
      <c r="EEW20" s="40"/>
      <c r="EEX20" s="40"/>
      <c r="EEY20" s="40"/>
      <c r="EEZ20" s="40"/>
      <c r="EFA20" s="40"/>
      <c r="EFB20" s="40"/>
      <c r="EFC20" s="40"/>
      <c r="EFD20" s="40"/>
      <c r="EFE20" s="40"/>
      <c r="EFF20" s="40"/>
      <c r="EFG20" s="40"/>
      <c r="EFH20" s="40"/>
      <c r="EFI20" s="40"/>
      <c r="EFJ20" s="40"/>
      <c r="EFK20" s="40"/>
      <c r="EFL20" s="40"/>
      <c r="EFM20" s="40"/>
      <c r="EFN20" s="40"/>
      <c r="EFO20" s="40"/>
      <c r="EFP20" s="40"/>
      <c r="EFQ20" s="40"/>
      <c r="EFR20" s="40"/>
      <c r="EFS20" s="40"/>
      <c r="EFT20" s="40"/>
      <c r="EFU20" s="40"/>
      <c r="EFV20" s="40"/>
      <c r="EFW20" s="40"/>
      <c r="EFX20" s="40"/>
      <c r="EFY20" s="40"/>
      <c r="EFZ20" s="40"/>
      <c r="EGA20" s="40"/>
      <c r="EGB20" s="40"/>
      <c r="EGC20" s="40"/>
      <c r="EGD20" s="40"/>
      <c r="EGE20" s="40"/>
      <c r="EGF20" s="40"/>
      <c r="EGG20" s="40"/>
      <c r="EGH20" s="40"/>
      <c r="EGI20" s="40"/>
      <c r="EGJ20" s="40"/>
      <c r="EGK20" s="40"/>
      <c r="EGL20" s="40"/>
      <c r="EGM20" s="40"/>
      <c r="EGN20" s="40"/>
      <c r="EGO20" s="40"/>
      <c r="EGP20" s="40"/>
      <c r="EGQ20" s="40"/>
      <c r="EGR20" s="40"/>
      <c r="EGS20" s="40"/>
      <c r="EGT20" s="40"/>
      <c r="EGU20" s="40"/>
      <c r="EGV20" s="40"/>
      <c r="EGW20" s="40"/>
      <c r="EGX20" s="40"/>
      <c r="EGY20" s="40"/>
      <c r="EGZ20" s="40"/>
      <c r="EHA20" s="40"/>
      <c r="EHB20" s="40"/>
      <c r="EHC20" s="40"/>
      <c r="EHD20" s="40"/>
      <c r="EHE20" s="40"/>
      <c r="EHF20" s="40"/>
      <c r="EHG20" s="40"/>
      <c r="EHH20" s="40"/>
      <c r="EHI20" s="40"/>
      <c r="EHJ20" s="40"/>
      <c r="EHK20" s="40"/>
      <c r="EHL20" s="40"/>
      <c r="EHM20" s="40"/>
      <c r="EHN20" s="40"/>
      <c r="EHO20" s="40"/>
      <c r="EHP20" s="40"/>
      <c r="EHQ20" s="40"/>
      <c r="EHR20" s="40"/>
      <c r="EHS20" s="40"/>
      <c r="EHT20" s="40"/>
      <c r="EHU20" s="40"/>
      <c r="EHV20" s="40"/>
      <c r="EHW20" s="40"/>
      <c r="EHX20" s="40"/>
      <c r="EHY20" s="40"/>
      <c r="EHZ20" s="40"/>
      <c r="EIA20" s="40"/>
      <c r="EIB20" s="40"/>
      <c r="EIC20" s="40"/>
      <c r="EID20" s="40"/>
      <c r="EIE20" s="40"/>
      <c r="EIF20" s="40"/>
      <c r="EIG20" s="40"/>
      <c r="EIH20" s="40"/>
      <c r="EII20" s="40"/>
      <c r="EIJ20" s="40"/>
      <c r="EIK20" s="40"/>
      <c r="EIL20" s="40"/>
      <c r="EIM20" s="40"/>
      <c r="EIN20" s="40"/>
      <c r="EIO20" s="40"/>
      <c r="EIP20" s="40"/>
      <c r="EIQ20" s="40"/>
      <c r="EIR20" s="40"/>
      <c r="EIS20" s="40"/>
      <c r="EIT20" s="40"/>
      <c r="EIU20" s="40"/>
      <c r="EIV20" s="40"/>
      <c r="EIW20" s="40"/>
      <c r="EIX20" s="40"/>
      <c r="EIY20" s="40"/>
      <c r="EIZ20" s="40"/>
      <c r="EJA20" s="40"/>
      <c r="EJB20" s="40"/>
      <c r="EJC20" s="40"/>
      <c r="EJD20" s="40"/>
      <c r="EJE20" s="40"/>
      <c r="EJF20" s="40"/>
      <c r="EJG20" s="40"/>
      <c r="EJH20" s="40"/>
      <c r="EJI20" s="40"/>
      <c r="EJJ20" s="40"/>
      <c r="EJK20" s="40"/>
      <c r="EJL20" s="40"/>
      <c r="EJM20" s="40"/>
      <c r="EJN20" s="40"/>
      <c r="EJO20" s="40"/>
      <c r="EJP20" s="40"/>
      <c r="EJQ20" s="40"/>
      <c r="EJR20" s="40"/>
      <c r="EJS20" s="40"/>
      <c r="EJT20" s="40"/>
      <c r="EJU20" s="40"/>
      <c r="EJV20" s="40"/>
      <c r="EJW20" s="40"/>
      <c r="EJX20" s="40"/>
      <c r="EJY20" s="40"/>
      <c r="EJZ20" s="40"/>
      <c r="EKA20" s="40"/>
      <c r="EKB20" s="40"/>
      <c r="EKC20" s="40"/>
      <c r="EKD20" s="40"/>
      <c r="EKE20" s="40"/>
      <c r="EKF20" s="40"/>
      <c r="EKG20" s="40"/>
      <c r="EKH20" s="40"/>
      <c r="EKI20" s="40"/>
      <c r="EKJ20" s="40"/>
      <c r="EKK20" s="40"/>
      <c r="EKL20" s="40"/>
      <c r="EKM20" s="40"/>
      <c r="EKN20" s="40"/>
      <c r="EKO20" s="40"/>
      <c r="EKP20" s="40"/>
      <c r="EKQ20" s="40"/>
      <c r="EKR20" s="40"/>
      <c r="EKS20" s="40"/>
      <c r="EKT20" s="40"/>
      <c r="EKU20" s="40"/>
      <c r="EKV20" s="40"/>
      <c r="EKW20" s="40"/>
      <c r="EKX20" s="40"/>
      <c r="EKY20" s="40"/>
      <c r="EKZ20" s="40"/>
      <c r="ELA20" s="40"/>
      <c r="ELB20" s="40"/>
      <c r="ELC20" s="40"/>
      <c r="ELD20" s="40"/>
      <c r="ELE20" s="40"/>
      <c r="ELF20" s="40"/>
      <c r="ELG20" s="40"/>
      <c r="ELH20" s="40"/>
      <c r="ELI20" s="40"/>
      <c r="ELJ20" s="40"/>
      <c r="ELK20" s="40"/>
      <c r="ELL20" s="40"/>
      <c r="ELM20" s="40"/>
      <c r="ELN20" s="40"/>
      <c r="ELO20" s="40"/>
      <c r="ELP20" s="40"/>
      <c r="ELQ20" s="40"/>
      <c r="ELR20" s="40"/>
      <c r="ELS20" s="40"/>
      <c r="ELT20" s="40"/>
      <c r="ELU20" s="40"/>
      <c r="ELV20" s="40"/>
      <c r="ELW20" s="40"/>
      <c r="ELX20" s="40"/>
      <c r="ELY20" s="40"/>
      <c r="ELZ20" s="40"/>
      <c r="EMA20" s="40"/>
      <c r="EMB20" s="40"/>
      <c r="EMC20" s="40"/>
      <c r="EMD20" s="40"/>
      <c r="EME20" s="40"/>
      <c r="EMF20" s="40"/>
      <c r="EMG20" s="40"/>
      <c r="EMH20" s="40"/>
      <c r="EMI20" s="40"/>
      <c r="EMJ20" s="40"/>
      <c r="EMK20" s="40"/>
      <c r="EML20" s="40"/>
      <c r="EMM20" s="40"/>
      <c r="EMN20" s="40"/>
      <c r="EMO20" s="40"/>
      <c r="EMP20" s="40"/>
      <c r="EMQ20" s="40"/>
      <c r="EMR20" s="40"/>
      <c r="EMS20" s="40"/>
      <c r="EMT20" s="40"/>
      <c r="EMU20" s="40"/>
      <c r="EMV20" s="40"/>
      <c r="EMW20" s="40"/>
      <c r="EMX20" s="40"/>
      <c r="EMY20" s="40"/>
      <c r="EMZ20" s="40"/>
      <c r="ENA20" s="40"/>
      <c r="ENB20" s="40"/>
      <c r="ENC20" s="40"/>
      <c r="END20" s="40"/>
      <c r="ENE20" s="40"/>
      <c r="ENF20" s="40"/>
      <c r="ENG20" s="40"/>
      <c r="ENH20" s="40"/>
      <c r="ENI20" s="40"/>
      <c r="ENJ20" s="40"/>
      <c r="ENK20" s="40"/>
      <c r="ENL20" s="40"/>
      <c r="ENM20" s="40"/>
      <c r="ENN20" s="40"/>
      <c r="ENO20" s="40"/>
      <c r="ENP20" s="40"/>
      <c r="ENQ20" s="40"/>
      <c r="ENR20" s="40"/>
      <c r="ENS20" s="40"/>
      <c r="ENT20" s="40"/>
      <c r="ENU20" s="40"/>
      <c r="ENV20" s="40"/>
      <c r="ENW20" s="40"/>
      <c r="ENX20" s="40"/>
      <c r="ENY20" s="40"/>
      <c r="ENZ20" s="40"/>
      <c r="EOA20" s="40"/>
      <c r="EOB20" s="40"/>
      <c r="EOC20" s="40"/>
      <c r="EOD20" s="40"/>
      <c r="EOE20" s="40"/>
      <c r="EOF20" s="40"/>
      <c r="EOG20" s="40"/>
      <c r="EOH20" s="40"/>
      <c r="EOI20" s="40"/>
      <c r="EOJ20" s="40"/>
      <c r="EOK20" s="40"/>
      <c r="EOL20" s="40"/>
      <c r="EOM20" s="40"/>
      <c r="EON20" s="40"/>
      <c r="EOO20" s="40"/>
      <c r="EOP20" s="40"/>
      <c r="EOQ20" s="40"/>
      <c r="EOR20" s="40"/>
      <c r="EOS20" s="40"/>
      <c r="EOT20" s="40"/>
      <c r="EOU20" s="40"/>
      <c r="EOV20" s="40"/>
      <c r="EOW20" s="40"/>
      <c r="EOX20" s="40"/>
      <c r="EOY20" s="40"/>
      <c r="EOZ20" s="40"/>
      <c r="EPA20" s="40"/>
      <c r="EPB20" s="40"/>
      <c r="EPC20" s="40"/>
      <c r="EPD20" s="40"/>
      <c r="EPE20" s="40"/>
      <c r="EPF20" s="40"/>
      <c r="EPG20" s="40"/>
      <c r="EPH20" s="40"/>
      <c r="EPI20" s="40"/>
      <c r="EPJ20" s="40"/>
      <c r="EPK20" s="40"/>
      <c r="EPL20" s="40"/>
      <c r="EPM20" s="40"/>
      <c r="EPN20" s="40"/>
      <c r="EPO20" s="40"/>
      <c r="EPP20" s="40"/>
      <c r="EPQ20" s="40"/>
      <c r="EPR20" s="40"/>
      <c r="EPS20" s="40"/>
      <c r="EPT20" s="40"/>
      <c r="EPU20" s="40"/>
      <c r="EPV20" s="40"/>
      <c r="EPW20" s="40"/>
      <c r="EPX20" s="40"/>
      <c r="EPY20" s="40"/>
      <c r="EPZ20" s="40"/>
      <c r="EQA20" s="40"/>
      <c r="EQB20" s="40"/>
      <c r="EQC20" s="40"/>
      <c r="EQD20" s="40"/>
      <c r="EQE20" s="40"/>
      <c r="EQF20" s="40"/>
      <c r="EQG20" s="40"/>
      <c r="EQH20" s="40"/>
      <c r="EQI20" s="40"/>
      <c r="EQJ20" s="40"/>
      <c r="EQK20" s="40"/>
      <c r="EQL20" s="40"/>
      <c r="EQM20" s="40"/>
      <c r="EQN20" s="40"/>
      <c r="EQO20" s="40"/>
      <c r="EQP20" s="40"/>
      <c r="EQQ20" s="40"/>
      <c r="EQR20" s="40"/>
      <c r="EQS20" s="40"/>
      <c r="EQT20" s="40"/>
      <c r="EQU20" s="40"/>
      <c r="EQV20" s="40"/>
      <c r="EQW20" s="40"/>
      <c r="EQX20" s="40"/>
      <c r="EQY20" s="40"/>
      <c r="EQZ20" s="40"/>
      <c r="ERA20" s="40"/>
      <c r="ERB20" s="40"/>
      <c r="ERC20" s="40"/>
      <c r="ERD20" s="40"/>
      <c r="ERE20" s="40"/>
      <c r="ERF20" s="40"/>
      <c r="ERG20" s="40"/>
      <c r="ERH20" s="40"/>
      <c r="ERI20" s="40"/>
      <c r="ERJ20" s="40"/>
      <c r="ERK20" s="40"/>
      <c r="ERL20" s="40"/>
      <c r="ERM20" s="40"/>
      <c r="ERN20" s="40"/>
      <c r="ERO20" s="40"/>
      <c r="ERP20" s="40"/>
      <c r="ERQ20" s="40"/>
      <c r="ERR20" s="40"/>
      <c r="ERS20" s="40"/>
      <c r="ERT20" s="40"/>
      <c r="ERU20" s="40"/>
      <c r="ERV20" s="40"/>
      <c r="ERW20" s="40"/>
      <c r="ERX20" s="40"/>
      <c r="ERY20" s="40"/>
      <c r="ERZ20" s="40"/>
      <c r="ESA20" s="40"/>
      <c r="ESB20" s="40"/>
      <c r="ESC20" s="40"/>
      <c r="ESD20" s="40"/>
      <c r="ESE20" s="40"/>
      <c r="ESF20" s="40"/>
      <c r="ESG20" s="40"/>
      <c r="ESH20" s="40"/>
      <c r="ESI20" s="40"/>
      <c r="ESJ20" s="40"/>
      <c r="ESK20" s="40"/>
      <c r="ESL20" s="40"/>
      <c r="ESM20" s="40"/>
      <c r="ESN20" s="40"/>
      <c r="ESO20" s="40"/>
      <c r="ESP20" s="40"/>
      <c r="ESQ20" s="40"/>
      <c r="ESR20" s="40"/>
      <c r="ESS20" s="40"/>
      <c r="EST20" s="40"/>
      <c r="ESU20" s="40"/>
      <c r="ESV20" s="40"/>
      <c r="ESW20" s="40"/>
      <c r="ESX20" s="40"/>
      <c r="ESY20" s="40"/>
      <c r="ESZ20" s="40"/>
      <c r="ETA20" s="40"/>
      <c r="ETB20" s="40"/>
      <c r="ETC20" s="40"/>
      <c r="ETD20" s="40"/>
      <c r="ETE20" s="40"/>
      <c r="ETF20" s="40"/>
      <c r="ETG20" s="40"/>
      <c r="ETH20" s="40"/>
      <c r="ETI20" s="40"/>
      <c r="ETJ20" s="40"/>
      <c r="ETK20" s="40"/>
      <c r="ETL20" s="40"/>
      <c r="ETM20" s="40"/>
      <c r="ETN20" s="40"/>
      <c r="ETO20" s="40"/>
      <c r="ETP20" s="40"/>
      <c r="ETQ20" s="40"/>
      <c r="ETR20" s="40"/>
      <c r="ETS20" s="40"/>
      <c r="ETT20" s="40"/>
      <c r="ETU20" s="40"/>
      <c r="ETV20" s="40"/>
      <c r="ETW20" s="40"/>
      <c r="ETX20" s="40"/>
      <c r="ETY20" s="40"/>
      <c r="ETZ20" s="40"/>
      <c r="EUA20" s="40"/>
      <c r="EUB20" s="40"/>
      <c r="EUC20" s="40"/>
      <c r="EUD20" s="40"/>
      <c r="EUE20" s="40"/>
      <c r="EUF20" s="40"/>
      <c r="EUG20" s="40"/>
      <c r="EUH20" s="40"/>
      <c r="EUI20" s="40"/>
      <c r="EUJ20" s="40"/>
      <c r="EUK20" s="40"/>
      <c r="EUL20" s="40"/>
      <c r="EUM20" s="40"/>
      <c r="EUN20" s="40"/>
      <c r="EUO20" s="40"/>
      <c r="EUP20" s="40"/>
      <c r="EUQ20" s="40"/>
      <c r="EUR20" s="40"/>
      <c r="EUS20" s="40"/>
      <c r="EUT20" s="40"/>
      <c r="EUU20" s="40"/>
      <c r="EUV20" s="40"/>
      <c r="EUW20" s="40"/>
      <c r="EUX20" s="40"/>
      <c r="EUY20" s="40"/>
      <c r="EUZ20" s="40"/>
      <c r="EVA20" s="40"/>
      <c r="EVB20" s="40"/>
      <c r="EVC20" s="40"/>
      <c r="EVD20" s="40"/>
      <c r="EVE20" s="40"/>
      <c r="EVF20" s="40"/>
      <c r="EVG20" s="40"/>
      <c r="EVH20" s="40"/>
      <c r="EVI20" s="40"/>
      <c r="EVJ20" s="40"/>
      <c r="EVK20" s="40"/>
      <c r="EVL20" s="40"/>
      <c r="EVM20" s="40"/>
      <c r="EVN20" s="40"/>
      <c r="EVO20" s="40"/>
      <c r="EVP20" s="40"/>
      <c r="EVQ20" s="40"/>
      <c r="EVR20" s="40"/>
      <c r="EVS20" s="40"/>
      <c r="EVT20" s="40"/>
      <c r="EVU20" s="40"/>
      <c r="EVV20" s="40"/>
      <c r="EVW20" s="40"/>
      <c r="EVX20" s="40"/>
      <c r="EVY20" s="40"/>
      <c r="EVZ20" s="40"/>
      <c r="EWA20" s="40"/>
      <c r="EWB20" s="40"/>
      <c r="EWC20" s="40"/>
      <c r="EWD20" s="40"/>
      <c r="EWE20" s="40"/>
      <c r="EWF20" s="40"/>
      <c r="EWG20" s="40"/>
      <c r="EWH20" s="40"/>
      <c r="EWI20" s="40"/>
      <c r="EWJ20" s="40"/>
      <c r="EWK20" s="40"/>
      <c r="EWL20" s="40"/>
      <c r="EWM20" s="40"/>
      <c r="EWN20" s="40"/>
      <c r="EWO20" s="40"/>
      <c r="EWP20" s="40"/>
      <c r="EWQ20" s="40"/>
      <c r="EWR20" s="40"/>
      <c r="EWS20" s="40"/>
      <c r="EWT20" s="40"/>
      <c r="EWU20" s="40"/>
      <c r="EWV20" s="40"/>
      <c r="EWW20" s="40"/>
      <c r="EWX20" s="40"/>
      <c r="EWY20" s="40"/>
      <c r="EWZ20" s="40"/>
      <c r="EXA20" s="40"/>
      <c r="EXB20" s="40"/>
      <c r="EXC20" s="40"/>
      <c r="EXD20" s="40"/>
      <c r="EXE20" s="40"/>
      <c r="EXF20" s="40"/>
      <c r="EXG20" s="40"/>
      <c r="EXH20" s="40"/>
      <c r="EXI20" s="40"/>
      <c r="EXJ20" s="40"/>
      <c r="EXK20" s="40"/>
      <c r="EXL20" s="40"/>
      <c r="EXM20" s="40"/>
      <c r="EXN20" s="40"/>
      <c r="EXO20" s="40"/>
      <c r="EXP20" s="40"/>
      <c r="EXQ20" s="40"/>
      <c r="EXR20" s="40"/>
      <c r="EXS20" s="40"/>
      <c r="EXT20" s="40"/>
      <c r="EXU20" s="40"/>
      <c r="EXV20" s="40"/>
      <c r="EXW20" s="40"/>
      <c r="EXX20" s="40"/>
      <c r="EXY20" s="40"/>
      <c r="EXZ20" s="40"/>
      <c r="EYA20" s="40"/>
      <c r="EYB20" s="40"/>
      <c r="EYC20" s="40"/>
      <c r="EYD20" s="40"/>
      <c r="EYE20" s="40"/>
      <c r="EYF20" s="40"/>
      <c r="EYG20" s="40"/>
      <c r="EYH20" s="40"/>
      <c r="EYI20" s="40"/>
      <c r="EYJ20" s="40"/>
      <c r="EYK20" s="40"/>
      <c r="EYL20" s="40"/>
      <c r="EYM20" s="40"/>
      <c r="EYN20" s="40"/>
      <c r="EYO20" s="40"/>
      <c r="EYP20" s="40"/>
      <c r="EYQ20" s="40"/>
      <c r="EYR20" s="40"/>
      <c r="EYS20" s="40"/>
      <c r="EYT20" s="40"/>
      <c r="EYU20" s="40"/>
      <c r="EYV20" s="40"/>
      <c r="EYW20" s="40"/>
      <c r="EYX20" s="40"/>
      <c r="EYY20" s="40"/>
      <c r="EYZ20" s="40"/>
      <c r="EZA20" s="40"/>
      <c r="EZB20" s="40"/>
      <c r="EZC20" s="40"/>
      <c r="EZD20" s="40"/>
      <c r="EZE20" s="40"/>
      <c r="EZF20" s="40"/>
      <c r="EZG20" s="40"/>
      <c r="EZH20" s="40"/>
      <c r="EZI20" s="40"/>
      <c r="EZJ20" s="40"/>
      <c r="EZK20" s="40"/>
      <c r="EZL20" s="40"/>
      <c r="EZM20" s="40"/>
      <c r="EZN20" s="40"/>
      <c r="EZO20" s="40"/>
      <c r="EZP20" s="40"/>
      <c r="EZQ20" s="40"/>
      <c r="EZR20" s="40"/>
      <c r="EZS20" s="40"/>
      <c r="EZT20" s="40"/>
      <c r="EZU20" s="40"/>
      <c r="EZV20" s="40"/>
      <c r="EZW20" s="40"/>
      <c r="EZX20" s="40"/>
      <c r="EZY20" s="40"/>
      <c r="EZZ20" s="40"/>
      <c r="FAA20" s="40"/>
      <c r="FAB20" s="40"/>
      <c r="FAC20" s="40"/>
      <c r="FAD20" s="40"/>
      <c r="FAE20" s="40"/>
      <c r="FAF20" s="40"/>
      <c r="FAG20" s="40"/>
      <c r="FAH20" s="40"/>
      <c r="FAI20" s="40"/>
      <c r="FAJ20" s="40"/>
      <c r="FAK20" s="40"/>
      <c r="FAL20" s="40"/>
      <c r="FAM20" s="40"/>
      <c r="FAN20" s="40"/>
      <c r="FAO20" s="40"/>
      <c r="FAP20" s="40"/>
      <c r="FAQ20" s="40"/>
      <c r="FAR20" s="40"/>
      <c r="FAS20" s="40"/>
      <c r="FAT20" s="40"/>
      <c r="FAU20" s="40"/>
      <c r="FAV20" s="40"/>
      <c r="FAW20" s="40"/>
      <c r="FAX20" s="40"/>
      <c r="FAY20" s="40"/>
      <c r="FAZ20" s="40"/>
      <c r="FBA20" s="40"/>
      <c r="FBB20" s="40"/>
      <c r="FBC20" s="40"/>
      <c r="FBD20" s="40"/>
      <c r="FBE20" s="40"/>
      <c r="FBF20" s="40"/>
      <c r="FBG20" s="40"/>
      <c r="FBH20" s="40"/>
      <c r="FBI20" s="40"/>
      <c r="FBJ20" s="40"/>
      <c r="FBK20" s="40"/>
      <c r="FBL20" s="40"/>
      <c r="FBM20" s="40"/>
      <c r="FBN20" s="40"/>
      <c r="FBO20" s="40"/>
      <c r="FBP20" s="40"/>
      <c r="FBQ20" s="40"/>
      <c r="FBR20" s="40"/>
      <c r="FBS20" s="40"/>
      <c r="FBT20" s="40"/>
      <c r="FBU20" s="40"/>
      <c r="FBV20" s="40"/>
      <c r="FBW20" s="40"/>
      <c r="FBX20" s="40"/>
      <c r="FBY20" s="40"/>
      <c r="FBZ20" s="40"/>
      <c r="FCA20" s="40"/>
      <c r="FCB20" s="40"/>
      <c r="FCC20" s="40"/>
      <c r="FCD20" s="40"/>
      <c r="FCE20" s="40"/>
      <c r="FCF20" s="40"/>
      <c r="FCG20" s="40"/>
      <c r="FCH20" s="40"/>
      <c r="FCI20" s="40"/>
      <c r="FCJ20" s="40"/>
      <c r="FCK20" s="40"/>
      <c r="FCL20" s="40"/>
      <c r="FCM20" s="40"/>
      <c r="FCN20" s="40"/>
      <c r="FCO20" s="40"/>
      <c r="FCP20" s="40"/>
      <c r="FCQ20" s="40"/>
      <c r="FCR20" s="40"/>
      <c r="FCS20" s="40"/>
      <c r="FCT20" s="40"/>
      <c r="FCU20" s="40"/>
      <c r="FCV20" s="40"/>
      <c r="FCW20" s="40"/>
      <c r="FCX20" s="40"/>
      <c r="FCY20" s="40"/>
      <c r="FCZ20" s="40"/>
      <c r="FDA20" s="40"/>
      <c r="FDB20" s="40"/>
      <c r="FDC20" s="40"/>
      <c r="FDD20" s="40"/>
      <c r="FDE20" s="40"/>
      <c r="FDF20" s="40"/>
      <c r="FDG20" s="40"/>
      <c r="FDH20" s="40"/>
      <c r="FDI20" s="40"/>
      <c r="FDJ20" s="40"/>
      <c r="FDK20" s="40"/>
      <c r="FDL20" s="40"/>
      <c r="FDM20" s="40"/>
      <c r="FDN20" s="40"/>
      <c r="FDO20" s="40"/>
      <c r="FDP20" s="40"/>
      <c r="FDQ20" s="40"/>
      <c r="FDR20" s="40"/>
      <c r="FDS20" s="40"/>
      <c r="FDT20" s="40"/>
      <c r="FDU20" s="40"/>
      <c r="FDV20" s="40"/>
      <c r="FDW20" s="40"/>
      <c r="FDX20" s="40"/>
      <c r="FDY20" s="40"/>
      <c r="FDZ20" s="40"/>
      <c r="FEA20" s="40"/>
      <c r="FEB20" s="40"/>
      <c r="FEC20" s="40"/>
      <c r="FED20" s="40"/>
      <c r="FEE20" s="40"/>
      <c r="FEF20" s="40"/>
      <c r="FEG20" s="40"/>
      <c r="FEH20" s="40"/>
      <c r="FEI20" s="40"/>
      <c r="FEJ20" s="40"/>
      <c r="FEK20" s="40"/>
      <c r="FEL20" s="40"/>
      <c r="FEM20" s="40"/>
      <c r="FEN20" s="40"/>
      <c r="FEO20" s="40"/>
      <c r="FEP20" s="40"/>
      <c r="FEQ20" s="40"/>
      <c r="FER20" s="40"/>
      <c r="FES20" s="40"/>
      <c r="FET20" s="40"/>
      <c r="FEU20" s="40"/>
      <c r="FEV20" s="40"/>
      <c r="FEW20" s="40"/>
      <c r="FEX20" s="40"/>
      <c r="FEY20" s="40"/>
      <c r="FEZ20" s="40"/>
      <c r="FFA20" s="40"/>
      <c r="FFB20" s="40"/>
      <c r="FFC20" s="40"/>
      <c r="FFD20" s="40"/>
      <c r="FFE20" s="40"/>
      <c r="FFF20" s="40"/>
      <c r="FFG20" s="40"/>
      <c r="FFH20" s="40"/>
      <c r="FFI20" s="40"/>
      <c r="FFJ20" s="40"/>
      <c r="FFK20" s="40"/>
      <c r="FFL20" s="40"/>
      <c r="FFM20" s="40"/>
      <c r="FFN20" s="40"/>
      <c r="FFO20" s="40"/>
      <c r="FFP20" s="40"/>
      <c r="FFQ20" s="40"/>
      <c r="FFR20" s="40"/>
      <c r="FFS20" s="40"/>
      <c r="FFT20" s="40"/>
      <c r="FFU20" s="40"/>
      <c r="FFV20" s="40"/>
      <c r="FFW20" s="40"/>
      <c r="FFX20" s="40"/>
      <c r="FFY20" s="40"/>
      <c r="FFZ20" s="40"/>
      <c r="FGA20" s="40"/>
      <c r="FGB20" s="40"/>
      <c r="FGC20" s="40"/>
      <c r="FGD20" s="40"/>
      <c r="FGE20" s="40"/>
      <c r="FGF20" s="40"/>
      <c r="FGG20" s="40"/>
      <c r="FGH20" s="40"/>
      <c r="FGI20" s="40"/>
      <c r="FGJ20" s="40"/>
      <c r="FGK20" s="40"/>
      <c r="FGL20" s="40"/>
      <c r="FGM20" s="40"/>
      <c r="FGN20" s="40"/>
      <c r="FGO20" s="40"/>
      <c r="FGP20" s="40"/>
      <c r="FGQ20" s="40"/>
      <c r="FGR20" s="40"/>
      <c r="FGS20" s="40"/>
      <c r="FGT20" s="40"/>
      <c r="FGU20" s="40"/>
      <c r="FGV20" s="40"/>
      <c r="FGW20" s="40"/>
      <c r="FGX20" s="40"/>
      <c r="FGY20" s="40"/>
      <c r="FGZ20" s="40"/>
      <c r="FHA20" s="40"/>
      <c r="FHB20" s="40"/>
      <c r="FHC20" s="40"/>
      <c r="FHD20" s="40"/>
      <c r="FHE20" s="40"/>
      <c r="FHF20" s="40"/>
      <c r="FHG20" s="40"/>
      <c r="FHH20" s="40"/>
      <c r="FHI20" s="40"/>
      <c r="FHJ20" s="40"/>
      <c r="FHK20" s="40"/>
      <c r="FHL20" s="40"/>
      <c r="FHM20" s="40"/>
      <c r="FHN20" s="40"/>
      <c r="FHO20" s="40"/>
      <c r="FHP20" s="40"/>
      <c r="FHQ20" s="40"/>
      <c r="FHR20" s="40"/>
      <c r="FHS20" s="40"/>
      <c r="FHT20" s="40"/>
      <c r="FHU20" s="40"/>
      <c r="FHV20" s="40"/>
      <c r="FHW20" s="40"/>
      <c r="FHX20" s="40"/>
      <c r="FHY20" s="40"/>
      <c r="FHZ20" s="40"/>
      <c r="FIA20" s="40"/>
      <c r="FIB20" s="40"/>
      <c r="FIC20" s="40"/>
      <c r="FID20" s="40"/>
      <c r="FIE20" s="40"/>
      <c r="FIF20" s="40"/>
      <c r="FIG20" s="40"/>
      <c r="FIH20" s="40"/>
      <c r="FII20" s="40"/>
      <c r="FIJ20" s="40"/>
      <c r="FIK20" s="40"/>
      <c r="FIL20" s="40"/>
      <c r="FIM20" s="40"/>
      <c r="FIN20" s="40"/>
      <c r="FIO20" s="40"/>
      <c r="FIP20" s="40"/>
      <c r="FIQ20" s="40"/>
      <c r="FIR20" s="40"/>
      <c r="FIS20" s="40"/>
      <c r="FIT20" s="40"/>
      <c r="FIU20" s="40"/>
      <c r="FIV20" s="40"/>
      <c r="FIW20" s="40"/>
      <c r="FIX20" s="40"/>
      <c r="FIY20" s="40"/>
      <c r="FIZ20" s="40"/>
      <c r="FJA20" s="40"/>
      <c r="FJB20" s="40"/>
      <c r="FJC20" s="40"/>
      <c r="FJD20" s="40"/>
      <c r="FJE20" s="40"/>
      <c r="FJF20" s="40"/>
      <c r="FJG20" s="40"/>
      <c r="FJH20" s="40"/>
      <c r="FJI20" s="40"/>
      <c r="FJJ20" s="40"/>
      <c r="FJK20" s="40"/>
      <c r="FJL20" s="40"/>
      <c r="FJM20" s="40"/>
      <c r="FJN20" s="40"/>
      <c r="FJO20" s="40"/>
      <c r="FJP20" s="40"/>
      <c r="FJQ20" s="40"/>
      <c r="FJR20" s="40"/>
      <c r="FJS20" s="40"/>
      <c r="FJT20" s="40"/>
      <c r="FJU20" s="40"/>
      <c r="FJV20" s="40"/>
      <c r="FJW20" s="40"/>
      <c r="FJX20" s="40"/>
      <c r="FJY20" s="40"/>
      <c r="FJZ20" s="40"/>
      <c r="FKA20" s="40"/>
      <c r="FKB20" s="40"/>
      <c r="FKC20" s="40"/>
      <c r="FKD20" s="40"/>
      <c r="FKE20" s="40"/>
      <c r="FKF20" s="40"/>
      <c r="FKG20" s="40"/>
      <c r="FKH20" s="40"/>
      <c r="FKI20" s="40"/>
      <c r="FKJ20" s="40"/>
      <c r="FKK20" s="40"/>
      <c r="FKL20" s="40"/>
      <c r="FKM20" s="40"/>
      <c r="FKN20" s="40"/>
      <c r="FKO20" s="40"/>
      <c r="FKP20" s="40"/>
      <c r="FKQ20" s="40"/>
      <c r="FKR20" s="40"/>
      <c r="FKS20" s="40"/>
      <c r="FKT20" s="40"/>
      <c r="FKU20" s="40"/>
      <c r="FKV20" s="40"/>
      <c r="FKW20" s="40"/>
      <c r="FKX20" s="40"/>
      <c r="FKY20" s="40"/>
      <c r="FKZ20" s="40"/>
      <c r="FLA20" s="40"/>
      <c r="FLB20" s="40"/>
      <c r="FLC20" s="40"/>
      <c r="FLD20" s="40"/>
      <c r="FLE20" s="40"/>
      <c r="FLF20" s="40"/>
      <c r="FLG20" s="40"/>
      <c r="FLH20" s="40"/>
      <c r="FLI20" s="40"/>
      <c r="FLJ20" s="40"/>
      <c r="FLK20" s="40"/>
      <c r="FLL20" s="40"/>
      <c r="FLM20" s="40"/>
      <c r="FLN20" s="40"/>
      <c r="FLO20" s="40"/>
      <c r="FLP20" s="40"/>
      <c r="FLQ20" s="40"/>
      <c r="FLR20" s="40"/>
      <c r="FLS20" s="40"/>
      <c r="FLT20" s="40"/>
      <c r="FLU20" s="40"/>
      <c r="FLV20" s="40"/>
      <c r="FLW20" s="40"/>
      <c r="FLX20" s="40"/>
      <c r="FLY20" s="40"/>
      <c r="FLZ20" s="40"/>
      <c r="FMA20" s="40"/>
      <c r="FMB20" s="40"/>
      <c r="FMC20" s="40"/>
      <c r="FMD20" s="40"/>
      <c r="FME20" s="40"/>
      <c r="FMF20" s="40"/>
      <c r="FMG20" s="40"/>
      <c r="FMH20" s="40"/>
      <c r="FMI20" s="40"/>
      <c r="FMJ20" s="40"/>
      <c r="FMK20" s="40"/>
      <c r="FML20" s="40"/>
      <c r="FMM20" s="40"/>
      <c r="FMN20" s="40"/>
      <c r="FMO20" s="40"/>
      <c r="FMP20" s="40"/>
      <c r="FMQ20" s="40"/>
      <c r="FMR20" s="40"/>
      <c r="FMS20" s="40"/>
      <c r="FMT20" s="40"/>
      <c r="FMU20" s="40"/>
      <c r="FMV20" s="40"/>
      <c r="FMW20" s="40"/>
      <c r="FMX20" s="40"/>
      <c r="FMY20" s="40"/>
      <c r="FMZ20" s="40"/>
      <c r="FNA20" s="40"/>
      <c r="FNB20" s="40"/>
      <c r="FNC20" s="40"/>
      <c r="FND20" s="40"/>
      <c r="FNE20" s="40"/>
      <c r="FNF20" s="40"/>
      <c r="FNG20" s="40"/>
      <c r="FNH20" s="40"/>
      <c r="FNI20" s="40"/>
      <c r="FNJ20" s="40"/>
      <c r="FNK20" s="40"/>
      <c r="FNL20" s="40"/>
      <c r="FNM20" s="40"/>
      <c r="FNN20" s="40"/>
      <c r="FNO20" s="40"/>
      <c r="FNP20" s="40"/>
      <c r="FNQ20" s="40"/>
      <c r="FNR20" s="40"/>
      <c r="FNS20" s="40"/>
      <c r="FNT20" s="40"/>
      <c r="FNU20" s="40"/>
      <c r="FNV20" s="40"/>
      <c r="FNW20" s="40"/>
      <c r="FNX20" s="40"/>
      <c r="FNY20" s="40"/>
      <c r="FNZ20" s="40"/>
      <c r="FOA20" s="40"/>
      <c r="FOB20" s="40"/>
      <c r="FOC20" s="40"/>
      <c r="FOD20" s="40"/>
      <c r="FOE20" s="40"/>
      <c r="FOF20" s="40"/>
      <c r="FOG20" s="40"/>
      <c r="FOH20" s="40"/>
      <c r="FOI20" s="40"/>
      <c r="FOJ20" s="40"/>
      <c r="FOK20" s="40"/>
      <c r="FOL20" s="40"/>
      <c r="FOM20" s="40"/>
      <c r="FON20" s="40"/>
      <c r="FOO20" s="40"/>
      <c r="FOP20" s="40"/>
      <c r="FOQ20" s="40"/>
      <c r="FOR20" s="40"/>
      <c r="FOS20" s="40"/>
      <c r="FOT20" s="40"/>
      <c r="FOU20" s="40"/>
      <c r="FOV20" s="40"/>
      <c r="FOW20" s="40"/>
      <c r="FOX20" s="40"/>
      <c r="FOY20" s="40"/>
      <c r="FOZ20" s="40"/>
      <c r="FPA20" s="40"/>
      <c r="FPB20" s="40"/>
      <c r="FPC20" s="40"/>
      <c r="FPD20" s="40"/>
      <c r="FPE20" s="40"/>
      <c r="FPF20" s="40"/>
      <c r="FPG20" s="40"/>
      <c r="FPH20" s="40"/>
      <c r="FPI20" s="40"/>
      <c r="FPJ20" s="40"/>
      <c r="FPK20" s="40"/>
      <c r="FPL20" s="40"/>
      <c r="FPM20" s="40"/>
      <c r="FPN20" s="40"/>
      <c r="FPO20" s="40"/>
      <c r="FPP20" s="40"/>
      <c r="FPQ20" s="40"/>
      <c r="FPR20" s="40"/>
      <c r="FPS20" s="40"/>
      <c r="FPT20" s="40"/>
      <c r="FPU20" s="40"/>
      <c r="FPV20" s="40"/>
      <c r="FPW20" s="40"/>
      <c r="FPX20" s="40"/>
      <c r="FPY20" s="40"/>
      <c r="FPZ20" s="40"/>
      <c r="FQA20" s="40"/>
      <c r="FQB20" s="40"/>
      <c r="FQC20" s="40"/>
      <c r="FQD20" s="40"/>
      <c r="FQE20" s="40"/>
      <c r="FQF20" s="40"/>
      <c r="FQG20" s="40"/>
      <c r="FQH20" s="40"/>
      <c r="FQI20" s="40"/>
      <c r="FQJ20" s="40"/>
      <c r="FQK20" s="40"/>
      <c r="FQL20" s="40"/>
      <c r="FQM20" s="40"/>
      <c r="FQN20" s="40"/>
      <c r="FQO20" s="40"/>
      <c r="FQP20" s="40"/>
      <c r="FQQ20" s="40"/>
      <c r="FQR20" s="40"/>
      <c r="FQS20" s="40"/>
      <c r="FQT20" s="40"/>
      <c r="FQU20" s="40"/>
      <c r="FQV20" s="40"/>
      <c r="FQW20" s="40"/>
      <c r="FQX20" s="40"/>
      <c r="FQY20" s="40"/>
      <c r="FQZ20" s="40"/>
      <c r="FRA20" s="40"/>
      <c r="FRB20" s="40"/>
      <c r="FRC20" s="40"/>
      <c r="FRD20" s="40"/>
      <c r="FRE20" s="40"/>
      <c r="FRF20" s="40"/>
      <c r="FRG20" s="40"/>
      <c r="FRH20" s="40"/>
      <c r="FRI20" s="40"/>
      <c r="FRJ20" s="40"/>
      <c r="FRK20" s="40"/>
      <c r="FRL20" s="40"/>
      <c r="FRM20" s="40"/>
      <c r="FRN20" s="40"/>
      <c r="FRO20" s="40"/>
      <c r="FRP20" s="40"/>
      <c r="FRQ20" s="40"/>
      <c r="FRR20" s="40"/>
      <c r="FRS20" s="40"/>
      <c r="FRT20" s="40"/>
      <c r="FRU20" s="40"/>
      <c r="FRV20" s="40"/>
      <c r="FRW20" s="40"/>
      <c r="FRX20" s="40"/>
      <c r="FRY20" s="40"/>
      <c r="FRZ20" s="40"/>
      <c r="FSA20" s="40"/>
      <c r="FSB20" s="40"/>
      <c r="FSC20" s="40"/>
      <c r="FSD20" s="40"/>
      <c r="FSE20" s="40"/>
      <c r="FSF20" s="40"/>
      <c r="FSG20" s="40"/>
      <c r="FSH20" s="40"/>
      <c r="FSI20" s="40"/>
      <c r="FSJ20" s="40"/>
      <c r="FSK20" s="40"/>
      <c r="FSL20" s="40"/>
      <c r="FSM20" s="40"/>
      <c r="FSN20" s="40"/>
      <c r="FSO20" s="40"/>
      <c r="FSP20" s="40"/>
      <c r="FSQ20" s="40"/>
      <c r="FSR20" s="40"/>
      <c r="FSS20" s="40"/>
      <c r="FST20" s="40"/>
      <c r="FSU20" s="40"/>
      <c r="FSV20" s="40"/>
      <c r="FSW20" s="40"/>
      <c r="FSX20" s="40"/>
      <c r="FSY20" s="40"/>
      <c r="FSZ20" s="40"/>
      <c r="FTA20" s="40"/>
      <c r="FTB20" s="40"/>
      <c r="FTC20" s="40"/>
      <c r="FTD20" s="40"/>
      <c r="FTE20" s="40"/>
      <c r="FTF20" s="40"/>
      <c r="FTG20" s="40"/>
      <c r="FTH20" s="40"/>
      <c r="FTI20" s="40"/>
      <c r="FTJ20" s="40"/>
      <c r="FTK20" s="40"/>
      <c r="FTL20" s="40"/>
      <c r="FTM20" s="40"/>
      <c r="FTN20" s="40"/>
      <c r="FTO20" s="40"/>
      <c r="FTP20" s="40"/>
      <c r="FTQ20" s="40"/>
      <c r="FTR20" s="40"/>
      <c r="FTS20" s="40"/>
      <c r="FTT20" s="40"/>
      <c r="FTU20" s="40"/>
      <c r="FTV20" s="40"/>
      <c r="FTW20" s="40"/>
      <c r="FTX20" s="40"/>
      <c r="FTY20" s="40"/>
      <c r="FTZ20" s="40"/>
      <c r="FUA20" s="40"/>
      <c r="FUB20" s="40"/>
      <c r="FUC20" s="40"/>
      <c r="FUD20" s="40"/>
      <c r="FUE20" s="40"/>
      <c r="FUF20" s="40"/>
      <c r="FUG20" s="40"/>
      <c r="FUH20" s="40"/>
      <c r="FUI20" s="40"/>
      <c r="FUJ20" s="40"/>
      <c r="FUK20" s="40"/>
      <c r="FUL20" s="40"/>
      <c r="FUM20" s="40"/>
      <c r="FUN20" s="40"/>
      <c r="FUO20" s="40"/>
      <c r="FUP20" s="40"/>
      <c r="FUQ20" s="40"/>
      <c r="FUR20" s="40"/>
      <c r="FUS20" s="40"/>
      <c r="FUT20" s="40"/>
      <c r="FUU20" s="40"/>
      <c r="FUV20" s="40"/>
      <c r="FUW20" s="40"/>
      <c r="FUX20" s="40"/>
      <c r="FUY20" s="40"/>
      <c r="FUZ20" s="40"/>
      <c r="FVA20" s="40"/>
      <c r="FVB20" s="40"/>
      <c r="FVC20" s="40"/>
      <c r="FVD20" s="40"/>
      <c r="FVE20" s="40"/>
      <c r="FVF20" s="40"/>
      <c r="FVG20" s="40"/>
      <c r="FVH20" s="40"/>
      <c r="FVI20" s="40"/>
      <c r="FVJ20" s="40"/>
      <c r="FVK20" s="40"/>
      <c r="FVL20" s="40"/>
      <c r="FVM20" s="40"/>
      <c r="FVN20" s="40"/>
      <c r="FVO20" s="40"/>
      <c r="FVP20" s="40"/>
      <c r="FVQ20" s="40"/>
      <c r="FVR20" s="40"/>
      <c r="FVS20" s="40"/>
      <c r="FVT20" s="40"/>
      <c r="FVU20" s="40"/>
      <c r="FVV20" s="40"/>
      <c r="FVW20" s="40"/>
      <c r="FVX20" s="40"/>
      <c r="FVY20" s="40"/>
      <c r="FVZ20" s="40"/>
      <c r="FWA20" s="40"/>
      <c r="FWB20" s="40"/>
      <c r="FWC20" s="40"/>
      <c r="FWD20" s="40"/>
      <c r="FWE20" s="40"/>
      <c r="FWF20" s="40"/>
      <c r="FWG20" s="40"/>
      <c r="FWH20" s="40"/>
      <c r="FWI20" s="40"/>
      <c r="FWJ20" s="40"/>
      <c r="FWK20" s="40"/>
      <c r="FWL20" s="40"/>
      <c r="FWM20" s="40"/>
      <c r="FWN20" s="40"/>
      <c r="FWO20" s="40"/>
      <c r="FWP20" s="40"/>
      <c r="FWQ20" s="40"/>
      <c r="FWR20" s="40"/>
      <c r="FWS20" s="40"/>
      <c r="FWT20" s="40"/>
      <c r="FWU20" s="40"/>
      <c r="FWV20" s="40"/>
      <c r="FWW20" s="40"/>
      <c r="FWX20" s="40"/>
      <c r="FWY20" s="40"/>
      <c r="FWZ20" s="40"/>
      <c r="FXA20" s="40"/>
      <c r="FXB20" s="40"/>
      <c r="FXC20" s="40"/>
      <c r="FXD20" s="40"/>
      <c r="FXE20" s="40"/>
      <c r="FXF20" s="40"/>
      <c r="FXG20" s="40"/>
      <c r="FXH20" s="40"/>
      <c r="FXI20" s="40"/>
      <c r="FXJ20" s="40"/>
      <c r="FXK20" s="40"/>
      <c r="FXL20" s="40"/>
      <c r="FXM20" s="40"/>
      <c r="FXN20" s="40"/>
      <c r="FXO20" s="40"/>
      <c r="FXP20" s="40"/>
      <c r="FXQ20" s="40"/>
      <c r="FXR20" s="40"/>
      <c r="FXS20" s="40"/>
      <c r="FXT20" s="40"/>
      <c r="FXU20" s="40"/>
      <c r="FXV20" s="40"/>
      <c r="FXW20" s="40"/>
      <c r="FXX20" s="40"/>
      <c r="FXY20" s="40"/>
      <c r="FXZ20" s="40"/>
      <c r="FYA20" s="40"/>
      <c r="FYB20" s="40"/>
      <c r="FYC20" s="40"/>
      <c r="FYD20" s="40"/>
      <c r="FYE20" s="40"/>
      <c r="FYF20" s="40"/>
      <c r="FYG20" s="40"/>
      <c r="FYH20" s="40"/>
      <c r="FYI20" s="40"/>
      <c r="FYJ20" s="40"/>
      <c r="FYK20" s="40"/>
      <c r="FYL20" s="40"/>
      <c r="FYM20" s="40"/>
      <c r="FYN20" s="40"/>
      <c r="FYO20" s="40"/>
      <c r="FYP20" s="40"/>
      <c r="FYQ20" s="40"/>
      <c r="FYR20" s="40"/>
      <c r="FYS20" s="40"/>
      <c r="FYT20" s="40"/>
      <c r="FYU20" s="40"/>
      <c r="FYV20" s="40"/>
      <c r="FYW20" s="40"/>
      <c r="FYX20" s="40"/>
      <c r="FYY20" s="40"/>
      <c r="FYZ20" s="40"/>
      <c r="FZA20" s="40"/>
      <c r="FZB20" s="40"/>
      <c r="FZC20" s="40"/>
      <c r="FZD20" s="40"/>
      <c r="FZE20" s="40"/>
      <c r="FZF20" s="40"/>
      <c r="FZG20" s="40"/>
      <c r="FZH20" s="40"/>
      <c r="FZI20" s="40"/>
      <c r="FZJ20" s="40"/>
      <c r="FZK20" s="40"/>
      <c r="FZL20" s="40"/>
      <c r="FZM20" s="40"/>
      <c r="FZN20" s="40"/>
      <c r="FZO20" s="40"/>
      <c r="FZP20" s="40"/>
      <c r="FZQ20" s="40"/>
      <c r="FZR20" s="40"/>
      <c r="FZS20" s="40"/>
      <c r="FZT20" s="40"/>
      <c r="FZU20" s="40"/>
      <c r="FZV20" s="40"/>
      <c r="FZW20" s="40"/>
      <c r="FZX20" s="40"/>
      <c r="FZY20" s="40"/>
      <c r="FZZ20" s="40"/>
      <c r="GAA20" s="40"/>
      <c r="GAB20" s="40"/>
      <c r="GAC20" s="40"/>
      <c r="GAD20" s="40"/>
      <c r="GAE20" s="40"/>
      <c r="GAF20" s="40"/>
      <c r="GAG20" s="40"/>
      <c r="GAH20" s="40"/>
      <c r="GAI20" s="40"/>
      <c r="GAJ20" s="40"/>
      <c r="GAK20" s="40"/>
      <c r="GAL20" s="40"/>
      <c r="GAM20" s="40"/>
      <c r="GAN20" s="40"/>
      <c r="GAO20" s="40"/>
      <c r="GAP20" s="40"/>
      <c r="GAQ20" s="40"/>
      <c r="GAR20" s="40"/>
      <c r="GAS20" s="40"/>
      <c r="GAT20" s="40"/>
      <c r="GAU20" s="40"/>
      <c r="GAV20" s="40"/>
      <c r="GAW20" s="40"/>
      <c r="GAX20" s="40"/>
      <c r="GAY20" s="40"/>
      <c r="GAZ20" s="40"/>
      <c r="GBA20" s="40"/>
      <c r="GBB20" s="40"/>
      <c r="GBC20" s="40"/>
      <c r="GBD20" s="40"/>
      <c r="GBE20" s="40"/>
      <c r="GBF20" s="40"/>
      <c r="GBG20" s="40"/>
      <c r="GBH20" s="40"/>
      <c r="GBI20" s="40"/>
      <c r="GBJ20" s="40"/>
      <c r="GBK20" s="40"/>
      <c r="GBL20" s="40"/>
      <c r="GBM20" s="40"/>
      <c r="GBN20" s="40"/>
      <c r="GBO20" s="40"/>
      <c r="GBP20" s="40"/>
      <c r="GBQ20" s="40"/>
      <c r="GBR20" s="40"/>
      <c r="GBS20" s="40"/>
      <c r="GBT20" s="40"/>
      <c r="GBU20" s="40"/>
      <c r="GBV20" s="40"/>
      <c r="GBW20" s="40"/>
      <c r="GBX20" s="40"/>
      <c r="GBY20" s="40"/>
      <c r="GBZ20" s="40"/>
      <c r="GCA20" s="40"/>
      <c r="GCB20" s="40"/>
      <c r="GCC20" s="40"/>
      <c r="GCD20" s="40"/>
      <c r="GCE20" s="40"/>
      <c r="GCF20" s="40"/>
      <c r="GCG20" s="40"/>
      <c r="GCH20" s="40"/>
      <c r="GCI20" s="40"/>
      <c r="GCJ20" s="40"/>
      <c r="GCK20" s="40"/>
      <c r="GCL20" s="40"/>
      <c r="GCM20" s="40"/>
      <c r="GCN20" s="40"/>
      <c r="GCO20" s="40"/>
      <c r="GCP20" s="40"/>
      <c r="GCQ20" s="40"/>
      <c r="GCR20" s="40"/>
      <c r="GCS20" s="40"/>
      <c r="GCT20" s="40"/>
      <c r="GCU20" s="40"/>
      <c r="GCV20" s="40"/>
      <c r="GCW20" s="40"/>
      <c r="GCX20" s="40"/>
      <c r="GCY20" s="40"/>
      <c r="GCZ20" s="40"/>
      <c r="GDA20" s="40"/>
      <c r="GDB20" s="40"/>
      <c r="GDC20" s="40"/>
      <c r="GDD20" s="40"/>
      <c r="GDE20" s="40"/>
      <c r="GDF20" s="40"/>
      <c r="GDG20" s="40"/>
      <c r="GDH20" s="40"/>
      <c r="GDI20" s="40"/>
      <c r="GDJ20" s="40"/>
      <c r="GDK20" s="40"/>
      <c r="GDL20" s="40"/>
      <c r="GDM20" s="40"/>
      <c r="GDN20" s="40"/>
      <c r="GDO20" s="40"/>
      <c r="GDP20" s="40"/>
      <c r="GDQ20" s="40"/>
      <c r="GDR20" s="40"/>
      <c r="GDS20" s="40"/>
      <c r="GDT20" s="40"/>
      <c r="GDU20" s="40"/>
      <c r="GDV20" s="40"/>
      <c r="GDW20" s="40"/>
      <c r="GDX20" s="40"/>
      <c r="GDY20" s="40"/>
      <c r="GDZ20" s="40"/>
      <c r="GEA20" s="40"/>
      <c r="GEB20" s="40"/>
      <c r="GEC20" s="40"/>
      <c r="GED20" s="40"/>
      <c r="GEE20" s="40"/>
      <c r="GEF20" s="40"/>
      <c r="GEG20" s="40"/>
      <c r="GEH20" s="40"/>
      <c r="GEI20" s="40"/>
      <c r="GEJ20" s="40"/>
      <c r="GEK20" s="40"/>
      <c r="GEL20" s="40"/>
      <c r="GEM20" s="40"/>
      <c r="GEN20" s="40"/>
      <c r="GEO20" s="40"/>
      <c r="GEP20" s="40"/>
      <c r="GEQ20" s="40"/>
      <c r="GER20" s="40"/>
      <c r="GES20" s="40"/>
      <c r="GET20" s="40"/>
      <c r="GEU20" s="40"/>
      <c r="GEV20" s="40"/>
      <c r="GEW20" s="40"/>
      <c r="GEX20" s="40"/>
      <c r="GEY20" s="40"/>
      <c r="GEZ20" s="40"/>
      <c r="GFA20" s="40"/>
      <c r="GFB20" s="40"/>
      <c r="GFC20" s="40"/>
      <c r="GFD20" s="40"/>
      <c r="GFE20" s="40"/>
      <c r="GFF20" s="40"/>
      <c r="GFG20" s="40"/>
      <c r="GFH20" s="40"/>
      <c r="GFI20" s="40"/>
      <c r="GFJ20" s="40"/>
      <c r="GFK20" s="40"/>
      <c r="GFL20" s="40"/>
      <c r="GFM20" s="40"/>
      <c r="GFN20" s="40"/>
      <c r="GFO20" s="40"/>
      <c r="GFP20" s="40"/>
      <c r="GFQ20" s="40"/>
      <c r="GFR20" s="40"/>
      <c r="GFS20" s="40"/>
      <c r="GFT20" s="40"/>
      <c r="GFU20" s="40"/>
      <c r="GFV20" s="40"/>
      <c r="GFW20" s="40"/>
      <c r="GFX20" s="40"/>
      <c r="GFY20" s="40"/>
      <c r="GFZ20" s="40"/>
      <c r="GGA20" s="40"/>
      <c r="GGB20" s="40"/>
      <c r="GGC20" s="40"/>
      <c r="GGD20" s="40"/>
      <c r="GGE20" s="40"/>
      <c r="GGF20" s="40"/>
      <c r="GGG20" s="40"/>
      <c r="GGH20" s="40"/>
      <c r="GGI20" s="40"/>
      <c r="GGJ20" s="40"/>
      <c r="GGK20" s="40"/>
      <c r="GGL20" s="40"/>
      <c r="GGM20" s="40"/>
      <c r="GGN20" s="40"/>
      <c r="GGO20" s="40"/>
      <c r="GGP20" s="40"/>
      <c r="GGQ20" s="40"/>
      <c r="GGR20" s="40"/>
      <c r="GGS20" s="40"/>
      <c r="GGT20" s="40"/>
      <c r="GGU20" s="40"/>
      <c r="GGV20" s="40"/>
      <c r="GGW20" s="40"/>
      <c r="GGX20" s="40"/>
      <c r="GGY20" s="40"/>
      <c r="GGZ20" s="40"/>
      <c r="GHA20" s="40"/>
      <c r="GHB20" s="40"/>
      <c r="GHC20" s="40"/>
      <c r="GHD20" s="40"/>
      <c r="GHE20" s="40"/>
      <c r="GHF20" s="40"/>
      <c r="GHG20" s="40"/>
      <c r="GHH20" s="40"/>
      <c r="GHI20" s="40"/>
      <c r="GHJ20" s="40"/>
      <c r="GHK20" s="40"/>
      <c r="GHL20" s="40"/>
      <c r="GHM20" s="40"/>
      <c r="GHN20" s="40"/>
      <c r="GHO20" s="40"/>
      <c r="GHP20" s="40"/>
      <c r="GHQ20" s="40"/>
      <c r="GHR20" s="40"/>
      <c r="GHS20" s="40"/>
      <c r="GHT20" s="40"/>
      <c r="GHU20" s="40"/>
      <c r="GHV20" s="40"/>
      <c r="GHW20" s="40"/>
      <c r="GHX20" s="40"/>
      <c r="GHY20" s="40"/>
      <c r="GHZ20" s="40"/>
      <c r="GIA20" s="40"/>
      <c r="GIB20" s="40"/>
      <c r="GIC20" s="40"/>
      <c r="GID20" s="40"/>
      <c r="GIE20" s="40"/>
      <c r="GIF20" s="40"/>
      <c r="GIG20" s="40"/>
      <c r="GIH20" s="40"/>
      <c r="GII20" s="40"/>
      <c r="GIJ20" s="40"/>
      <c r="GIK20" s="40"/>
      <c r="GIL20" s="40"/>
      <c r="GIM20" s="40"/>
      <c r="GIN20" s="40"/>
      <c r="GIO20" s="40"/>
      <c r="GIP20" s="40"/>
      <c r="GIQ20" s="40"/>
      <c r="GIR20" s="40"/>
      <c r="GIS20" s="40"/>
      <c r="GIT20" s="40"/>
      <c r="GIU20" s="40"/>
      <c r="GIV20" s="40"/>
      <c r="GIW20" s="40"/>
      <c r="GIX20" s="40"/>
      <c r="GIY20" s="40"/>
      <c r="GIZ20" s="40"/>
      <c r="GJA20" s="40"/>
      <c r="GJB20" s="40"/>
      <c r="GJC20" s="40"/>
      <c r="GJD20" s="40"/>
      <c r="GJE20" s="40"/>
      <c r="GJF20" s="40"/>
      <c r="GJG20" s="40"/>
      <c r="GJH20" s="40"/>
      <c r="GJI20" s="40"/>
      <c r="GJJ20" s="40"/>
      <c r="GJK20" s="40"/>
      <c r="GJL20" s="40"/>
      <c r="GJM20" s="40"/>
      <c r="GJN20" s="40"/>
      <c r="GJO20" s="40"/>
      <c r="GJP20" s="40"/>
      <c r="GJQ20" s="40"/>
      <c r="GJR20" s="40"/>
      <c r="GJS20" s="40"/>
      <c r="GJT20" s="40"/>
      <c r="GJU20" s="40"/>
      <c r="GJV20" s="40"/>
      <c r="GJW20" s="40"/>
      <c r="GJX20" s="40"/>
      <c r="GJY20" s="40"/>
      <c r="GJZ20" s="40"/>
      <c r="GKA20" s="40"/>
      <c r="GKB20" s="40"/>
      <c r="GKC20" s="40"/>
      <c r="GKD20" s="40"/>
      <c r="GKE20" s="40"/>
      <c r="GKF20" s="40"/>
      <c r="GKG20" s="40"/>
      <c r="GKH20" s="40"/>
      <c r="GKI20" s="40"/>
      <c r="GKJ20" s="40"/>
      <c r="GKK20" s="40"/>
      <c r="GKL20" s="40"/>
      <c r="GKM20" s="40"/>
      <c r="GKN20" s="40"/>
      <c r="GKO20" s="40"/>
      <c r="GKP20" s="40"/>
      <c r="GKQ20" s="40"/>
      <c r="GKR20" s="40"/>
      <c r="GKS20" s="40"/>
      <c r="GKT20" s="40"/>
      <c r="GKU20" s="40"/>
      <c r="GKV20" s="40"/>
      <c r="GKW20" s="40"/>
      <c r="GKX20" s="40"/>
      <c r="GKY20" s="40"/>
      <c r="GKZ20" s="40"/>
      <c r="GLA20" s="40"/>
      <c r="GLB20" s="40"/>
      <c r="GLC20" s="40"/>
      <c r="GLD20" s="40"/>
      <c r="GLE20" s="40"/>
      <c r="GLF20" s="40"/>
      <c r="GLG20" s="40"/>
      <c r="GLH20" s="40"/>
      <c r="GLI20" s="40"/>
      <c r="GLJ20" s="40"/>
      <c r="GLK20" s="40"/>
      <c r="GLL20" s="40"/>
      <c r="GLM20" s="40"/>
      <c r="GLN20" s="40"/>
      <c r="GLO20" s="40"/>
      <c r="GLP20" s="40"/>
      <c r="GLQ20" s="40"/>
      <c r="GLR20" s="40"/>
      <c r="GLS20" s="40"/>
      <c r="GLT20" s="40"/>
      <c r="GLU20" s="40"/>
      <c r="GLV20" s="40"/>
      <c r="GLW20" s="40"/>
      <c r="GLX20" s="40"/>
      <c r="GLY20" s="40"/>
      <c r="GLZ20" s="40"/>
      <c r="GMA20" s="40"/>
      <c r="GMB20" s="40"/>
      <c r="GMC20" s="40"/>
      <c r="GMD20" s="40"/>
      <c r="GME20" s="40"/>
      <c r="GMF20" s="40"/>
      <c r="GMG20" s="40"/>
      <c r="GMH20" s="40"/>
      <c r="GMI20" s="40"/>
      <c r="GMJ20" s="40"/>
      <c r="GMK20" s="40"/>
      <c r="GML20" s="40"/>
      <c r="GMM20" s="40"/>
      <c r="GMN20" s="40"/>
      <c r="GMO20" s="40"/>
      <c r="GMP20" s="40"/>
      <c r="GMQ20" s="40"/>
      <c r="GMR20" s="40"/>
      <c r="GMS20" s="40"/>
      <c r="GMT20" s="40"/>
      <c r="GMU20" s="40"/>
      <c r="GMV20" s="40"/>
      <c r="GMW20" s="40"/>
      <c r="GMX20" s="40"/>
      <c r="GMY20" s="40"/>
      <c r="GMZ20" s="40"/>
      <c r="GNA20" s="40"/>
      <c r="GNB20" s="40"/>
      <c r="GNC20" s="40"/>
      <c r="GND20" s="40"/>
      <c r="GNE20" s="40"/>
      <c r="GNF20" s="40"/>
      <c r="GNG20" s="40"/>
      <c r="GNH20" s="40"/>
      <c r="GNI20" s="40"/>
      <c r="GNJ20" s="40"/>
      <c r="GNK20" s="40"/>
      <c r="GNL20" s="40"/>
      <c r="GNM20" s="40"/>
      <c r="GNN20" s="40"/>
      <c r="GNO20" s="40"/>
      <c r="GNP20" s="40"/>
      <c r="GNQ20" s="40"/>
      <c r="GNR20" s="40"/>
      <c r="GNS20" s="40"/>
      <c r="GNT20" s="40"/>
      <c r="GNU20" s="40"/>
      <c r="GNV20" s="40"/>
      <c r="GNW20" s="40"/>
      <c r="GNX20" s="40"/>
      <c r="GNY20" s="40"/>
      <c r="GNZ20" s="40"/>
      <c r="GOA20" s="40"/>
      <c r="GOB20" s="40"/>
      <c r="GOC20" s="40"/>
      <c r="GOD20" s="40"/>
      <c r="GOE20" s="40"/>
      <c r="GOF20" s="40"/>
      <c r="GOG20" s="40"/>
    </row>
    <row r="21" spans="1:5129" s="32" customFormat="1" ht="24.95" customHeight="1" x14ac:dyDescent="0.25">
      <c r="A21" s="35"/>
      <c r="B21" s="99" t="str">
        <f>"Phát tin hồi 16 giờ 10 phút, ngày" &amp;TEXT($AR$2-1, " dd") &amp;AR3</f>
        <v>Phát tin hồi 16 giờ 10 phút, ngày 15 tháng 07 năm 2021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6"/>
      <c r="AC21" s="39"/>
      <c r="AD21" s="38"/>
      <c r="AE21" s="36"/>
      <c r="AF21" s="39"/>
      <c r="AG21" s="38"/>
      <c r="AH21" s="36"/>
      <c r="AI21" s="39"/>
      <c r="AJ21" s="38"/>
      <c r="AK21" s="36"/>
      <c r="AL21" s="39"/>
      <c r="AM21" s="38"/>
      <c r="AN21" s="36"/>
      <c r="AO21" s="39"/>
      <c r="AP21" s="38"/>
    </row>
    <row r="22" spans="1:5129" s="32" customFormat="1" ht="24.95" customHeight="1" x14ac:dyDescent="0.25">
      <c r="A22" s="35"/>
      <c r="B22" s="94" t="s">
        <v>139</v>
      </c>
      <c r="C22" s="41"/>
      <c r="D22" s="41"/>
      <c r="E22" s="41"/>
      <c r="F22" s="37"/>
      <c r="G22" s="37"/>
      <c r="H22" s="37"/>
      <c r="I22" s="42"/>
      <c r="J22" s="42"/>
      <c r="K22" s="42"/>
      <c r="L22" s="42"/>
      <c r="M22" s="42"/>
      <c r="N22" s="42"/>
      <c r="O22" s="37"/>
      <c r="P22" s="38"/>
      <c r="Q22" s="36"/>
      <c r="R22" s="39"/>
      <c r="S22" s="39"/>
      <c r="T22" s="39"/>
      <c r="U22" s="39"/>
      <c r="V22" s="39"/>
      <c r="W22" s="39"/>
      <c r="X22" s="39"/>
      <c r="Y22" s="39"/>
      <c r="Z22" s="39"/>
      <c r="AA22" s="38"/>
      <c r="AB22" s="36"/>
      <c r="AC22" s="39"/>
      <c r="AD22" s="38"/>
      <c r="AE22" s="36"/>
      <c r="AF22" s="39"/>
      <c r="AG22" s="38"/>
      <c r="AH22" s="36"/>
      <c r="AI22" s="39"/>
      <c r="AJ22" s="38"/>
      <c r="AK22" s="36"/>
      <c r="AL22" s="39"/>
      <c r="AM22" s="38"/>
      <c r="AN22" s="36"/>
      <c r="AO22" s="39"/>
      <c r="AP22" s="38"/>
    </row>
    <row r="23" spans="1:5129" s="9" customFormat="1" ht="20.100000000000001" customHeight="1" x14ac:dyDescent="0.25">
      <c r="A23" s="43"/>
      <c r="B23" s="93"/>
      <c r="C23" s="93"/>
      <c r="D23" s="93"/>
      <c r="E23" s="93"/>
      <c r="F23" s="93"/>
      <c r="G23" s="93"/>
      <c r="H23" s="93"/>
      <c r="I23" s="93"/>
      <c r="J23" s="93"/>
      <c r="K23" s="44"/>
      <c r="L23" s="44"/>
      <c r="M23" s="45"/>
      <c r="N23" s="46"/>
      <c r="O23" s="46"/>
      <c r="P23" s="14"/>
      <c r="Q23" s="47"/>
      <c r="R23" s="48"/>
      <c r="S23" s="49"/>
      <c r="T23" s="49"/>
      <c r="U23" s="49"/>
      <c r="V23" s="49"/>
      <c r="W23" s="49"/>
      <c r="X23" s="49"/>
      <c r="Y23" s="49"/>
      <c r="Z23" s="45"/>
      <c r="AA23" s="14"/>
      <c r="AB23" s="47"/>
      <c r="AC23" s="45"/>
      <c r="AD23" s="14"/>
      <c r="AE23" s="47"/>
      <c r="AF23" s="45"/>
      <c r="AG23" s="14"/>
      <c r="AH23" s="96" t="s">
        <v>140</v>
      </c>
      <c r="AI23" s="96"/>
      <c r="AJ23" s="96"/>
      <c r="AK23" s="96"/>
      <c r="AL23" s="96"/>
      <c r="AM23" s="96"/>
      <c r="AN23" s="96"/>
      <c r="AO23" s="96"/>
      <c r="AP23" s="14"/>
    </row>
    <row r="24" spans="1:5129" s="9" customFormat="1" ht="20.100000000000001" customHeight="1" x14ac:dyDescent="0.25">
      <c r="A24" s="43"/>
      <c r="B24" s="93"/>
      <c r="C24" s="93"/>
      <c r="D24" s="93"/>
      <c r="E24" s="93"/>
      <c r="F24" s="93"/>
      <c r="G24" s="93"/>
      <c r="H24" s="93"/>
      <c r="I24" s="93"/>
      <c r="J24" s="93"/>
      <c r="K24" s="44"/>
      <c r="L24" s="44"/>
      <c r="M24" s="45"/>
      <c r="N24" s="46"/>
      <c r="O24" s="46"/>
      <c r="P24" s="14"/>
      <c r="Q24" s="47"/>
      <c r="R24" s="49"/>
      <c r="S24" s="49"/>
      <c r="T24" s="49"/>
      <c r="U24" s="49"/>
      <c r="V24" s="49"/>
      <c r="W24" s="49"/>
      <c r="X24" s="49"/>
      <c r="Y24" s="49"/>
      <c r="Z24" s="45"/>
      <c r="AA24" s="14"/>
      <c r="AB24" s="47"/>
      <c r="AC24" s="45"/>
      <c r="AD24" s="14"/>
      <c r="AE24" s="47"/>
      <c r="AF24" s="45"/>
      <c r="AG24" s="14"/>
      <c r="AH24" s="96"/>
      <c r="AI24" s="96"/>
      <c r="AJ24" s="96"/>
      <c r="AK24" s="96"/>
      <c r="AL24" s="96"/>
      <c r="AM24" s="96"/>
      <c r="AN24" s="96"/>
      <c r="AO24" s="96"/>
      <c r="AP24" s="14"/>
    </row>
    <row r="25" spans="1:5129" s="9" customFormat="1" ht="20.100000000000001" customHeight="1" x14ac:dyDescent="0.25">
      <c r="A25" s="43"/>
      <c r="B25" s="93"/>
      <c r="C25" s="93"/>
      <c r="D25" s="93"/>
      <c r="E25" s="93"/>
      <c r="F25" s="93"/>
      <c r="G25" s="93"/>
      <c r="H25" s="93"/>
      <c r="I25" s="93"/>
      <c r="J25" s="93"/>
      <c r="K25" s="44"/>
      <c r="L25" s="44"/>
      <c r="M25" s="45"/>
      <c r="N25" s="46"/>
      <c r="O25" s="46"/>
      <c r="P25" s="14"/>
      <c r="Q25" s="47"/>
      <c r="R25" s="49"/>
      <c r="S25" s="49"/>
      <c r="T25" s="49"/>
      <c r="U25" s="49"/>
      <c r="V25" s="49"/>
      <c r="W25" s="49"/>
      <c r="X25" s="49"/>
      <c r="Y25" s="49"/>
      <c r="Z25" s="45"/>
      <c r="AA25" s="14"/>
      <c r="AB25" s="47"/>
      <c r="AC25" s="45"/>
      <c r="AD25" s="14"/>
      <c r="AE25" s="47"/>
      <c r="AF25" s="45"/>
      <c r="AG25" s="14"/>
      <c r="AH25" s="96"/>
      <c r="AI25" s="96"/>
      <c r="AJ25" s="96"/>
      <c r="AK25" s="96"/>
      <c r="AL25" s="96"/>
      <c r="AM25" s="96"/>
      <c r="AN25" s="96"/>
      <c r="AO25" s="96"/>
      <c r="AP25" s="14"/>
    </row>
    <row r="26" spans="1:5129" s="9" customFormat="1" ht="20.100000000000001" customHeight="1" x14ac:dyDescent="0.25">
      <c r="A26" s="43"/>
      <c r="B26" s="93"/>
      <c r="C26" s="93"/>
      <c r="D26" s="93"/>
      <c r="E26" s="93"/>
      <c r="F26" s="93"/>
      <c r="G26" s="93"/>
      <c r="H26" s="93"/>
      <c r="I26" s="93"/>
      <c r="J26" s="93"/>
      <c r="K26" s="44"/>
      <c r="L26" s="44"/>
      <c r="M26" s="45"/>
      <c r="N26" s="46"/>
      <c r="O26" s="46"/>
      <c r="P26" s="14"/>
      <c r="Q26" s="47"/>
      <c r="R26" s="49"/>
      <c r="S26" s="49"/>
      <c r="T26" s="49"/>
      <c r="U26" s="49"/>
      <c r="V26" s="49"/>
      <c r="W26" s="49"/>
      <c r="X26" s="49"/>
      <c r="Y26" s="49"/>
      <c r="Z26" s="45"/>
      <c r="AA26" s="14"/>
      <c r="AB26" s="47"/>
      <c r="AC26" s="45"/>
      <c r="AD26" s="14"/>
      <c r="AE26" s="47"/>
      <c r="AF26" s="45"/>
      <c r="AG26" s="14"/>
      <c r="AH26" s="96"/>
      <c r="AI26" s="96"/>
      <c r="AJ26" s="96"/>
      <c r="AK26" s="96"/>
      <c r="AL26" s="96"/>
      <c r="AM26" s="96"/>
      <c r="AN26" s="96"/>
      <c r="AO26" s="96"/>
      <c r="AP26" s="14"/>
    </row>
    <row r="27" spans="1:5129" s="9" customFormat="1" ht="20.100000000000001" customHeight="1" x14ac:dyDescent="0.25">
      <c r="A27" s="43"/>
      <c r="B27" s="93"/>
      <c r="C27" s="93"/>
      <c r="D27" s="93"/>
      <c r="E27" s="93"/>
      <c r="F27" s="93"/>
      <c r="G27" s="93"/>
      <c r="H27" s="93"/>
      <c r="I27" s="93"/>
      <c r="J27" s="93"/>
      <c r="K27" s="44"/>
      <c r="L27" s="44"/>
      <c r="M27" s="45"/>
      <c r="N27" s="46"/>
      <c r="O27" s="46"/>
      <c r="P27" s="14"/>
      <c r="Q27" s="47"/>
      <c r="R27" s="49"/>
      <c r="S27" s="49"/>
      <c r="T27" s="49"/>
      <c r="U27" s="49"/>
      <c r="V27" s="49"/>
      <c r="W27" s="49"/>
      <c r="X27" s="49"/>
      <c r="Y27" s="49"/>
      <c r="Z27" s="45"/>
      <c r="AA27" s="14"/>
      <c r="AB27" s="47"/>
      <c r="AC27" s="45"/>
      <c r="AD27" s="14"/>
      <c r="AE27" s="47"/>
      <c r="AF27" s="45"/>
      <c r="AG27" s="14"/>
      <c r="AH27" s="96"/>
      <c r="AI27" s="96"/>
      <c r="AJ27" s="96"/>
      <c r="AK27" s="96"/>
      <c r="AL27" s="96"/>
      <c r="AM27" s="96"/>
      <c r="AN27" s="96"/>
      <c r="AO27" s="96"/>
      <c r="AP27" s="14"/>
    </row>
    <row r="28" spans="1:5129" ht="20.100000000000001" customHeight="1" x14ac:dyDescent="0.2">
      <c r="B28" s="93"/>
      <c r="C28" s="93"/>
      <c r="D28" s="93"/>
      <c r="E28" s="93"/>
      <c r="F28" s="93"/>
      <c r="G28" s="93"/>
      <c r="H28" s="93"/>
      <c r="I28" s="93"/>
      <c r="J28" s="93"/>
      <c r="K28" s="44"/>
      <c r="L28" s="44"/>
      <c r="R28" s="49"/>
      <c r="S28" s="49"/>
      <c r="T28" s="49"/>
      <c r="U28" s="49"/>
      <c r="V28" s="49"/>
      <c r="W28" s="49"/>
      <c r="X28" s="49"/>
      <c r="Y28" s="49"/>
      <c r="AB28" s="51"/>
      <c r="AH28" s="96"/>
      <c r="AI28" s="96"/>
      <c r="AJ28" s="96"/>
      <c r="AK28" s="96"/>
      <c r="AL28" s="96"/>
      <c r="AM28" s="96"/>
      <c r="AN28" s="96"/>
      <c r="AO28" s="96"/>
    </row>
    <row r="29" spans="1:5129" ht="20.100000000000001" customHeight="1" x14ac:dyDescent="0.2">
      <c r="B29" s="93"/>
      <c r="C29" s="93"/>
      <c r="D29" s="93"/>
      <c r="E29" s="93"/>
      <c r="F29" s="93"/>
      <c r="G29" s="93"/>
      <c r="H29" s="93"/>
      <c r="I29" s="93"/>
      <c r="J29" s="93"/>
      <c r="K29" s="44"/>
      <c r="L29" s="44"/>
      <c r="R29" s="49"/>
      <c r="S29" s="49"/>
      <c r="T29" s="49"/>
      <c r="U29" s="49"/>
      <c r="V29" s="49"/>
      <c r="W29" s="49"/>
      <c r="X29" s="49"/>
      <c r="Y29" s="49"/>
      <c r="AB29" s="51"/>
      <c r="AH29" s="96"/>
      <c r="AI29" s="96"/>
      <c r="AJ29" s="96"/>
      <c r="AK29" s="96"/>
      <c r="AL29" s="96"/>
      <c r="AM29" s="96"/>
      <c r="AN29" s="96"/>
      <c r="AO29" s="96"/>
    </row>
    <row r="30" spans="1:5129" ht="20.100000000000001" customHeight="1" x14ac:dyDescent="0.2">
      <c r="B30" s="93"/>
      <c r="C30" s="93"/>
      <c r="D30" s="93"/>
      <c r="E30" s="93"/>
      <c r="F30" s="93"/>
      <c r="G30" s="93"/>
      <c r="H30" s="93"/>
      <c r="I30" s="93"/>
      <c r="J30" s="93"/>
      <c r="K30" s="44"/>
      <c r="L30" s="44"/>
      <c r="R30" s="49"/>
      <c r="S30" s="49"/>
      <c r="T30" s="49"/>
      <c r="U30" s="49"/>
      <c r="V30" s="49"/>
      <c r="W30" s="49"/>
      <c r="X30" s="49"/>
      <c r="Y30" s="49"/>
      <c r="AB30" s="51"/>
      <c r="AH30" s="96"/>
      <c r="AI30" s="96"/>
      <c r="AJ30" s="96"/>
      <c r="AK30" s="96"/>
      <c r="AL30" s="96"/>
      <c r="AM30" s="96"/>
      <c r="AN30" s="96"/>
      <c r="AO30" s="96"/>
    </row>
    <row r="31" spans="1:5129" ht="20.100000000000001" customHeight="1" x14ac:dyDescent="0.2">
      <c r="B31" s="93"/>
      <c r="C31" s="93"/>
      <c r="D31" s="93"/>
      <c r="E31" s="93"/>
      <c r="F31" s="93"/>
      <c r="G31" s="93"/>
      <c r="H31" s="93"/>
      <c r="I31" s="93"/>
      <c r="J31" s="93"/>
      <c r="K31" s="44"/>
      <c r="L31" s="44"/>
      <c r="AB31" s="51"/>
      <c r="AH31" s="96"/>
      <c r="AI31" s="96"/>
      <c r="AJ31" s="96"/>
      <c r="AK31" s="96"/>
      <c r="AL31" s="96"/>
      <c r="AM31" s="96"/>
      <c r="AN31" s="96"/>
      <c r="AO31" s="96"/>
    </row>
    <row r="32" spans="1:5129" ht="20.100000000000001" customHeigh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14"/>
      <c r="AA32" s="13"/>
      <c r="AB32" s="14"/>
      <c r="AH32" s="55"/>
      <c r="AI32" s="55"/>
      <c r="AJ32" s="55"/>
      <c r="AK32" s="55"/>
      <c r="AL32" s="55"/>
      <c r="AM32" s="55"/>
      <c r="AN32" s="55"/>
      <c r="AO32" s="55"/>
    </row>
    <row r="33" spans="1:39" ht="30" customHeight="1" x14ac:dyDescent="0.3">
      <c r="A33" s="22" t="s">
        <v>81</v>
      </c>
      <c r="B33" s="2"/>
      <c r="C33" s="3"/>
      <c r="D33" s="4"/>
      <c r="E33" s="5"/>
      <c r="F33" s="5"/>
      <c r="G33" s="5"/>
      <c r="H33" s="5"/>
      <c r="I33" s="5"/>
      <c r="J33" s="5"/>
      <c r="K33" s="5"/>
      <c r="L33" s="5"/>
      <c r="M33" s="7"/>
      <c r="N33" s="8"/>
      <c r="O33" s="97" t="s">
        <v>23</v>
      </c>
      <c r="P33" s="97"/>
      <c r="Q33" s="97"/>
      <c r="R33" s="97"/>
      <c r="S33" s="97"/>
      <c r="T33" s="97"/>
      <c r="U33" s="97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3"/>
      <c r="AI33" s="53"/>
      <c r="AJ33" s="53"/>
      <c r="AK33" s="53"/>
    </row>
    <row r="34" spans="1:39" ht="39.950000000000003" customHeight="1" x14ac:dyDescent="0.2">
      <c r="A34" s="98" t="s">
        <v>82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69" t="s">
        <v>3</v>
      </c>
      <c r="M34" s="70" t="s">
        <v>99</v>
      </c>
      <c r="N34" s="8"/>
      <c r="O34" s="18" t="s">
        <v>14</v>
      </c>
      <c r="P34" s="61" t="s">
        <v>35</v>
      </c>
      <c r="Q34" s="62"/>
      <c r="R34" s="63"/>
      <c r="S34" s="63"/>
      <c r="T34" s="19">
        <v>2201</v>
      </c>
      <c r="U34" s="61" t="s">
        <v>63</v>
      </c>
      <c r="V34" s="56"/>
      <c r="W34" s="17"/>
      <c r="X34" s="16"/>
      <c r="Y34" s="16"/>
      <c r="Z34" s="6"/>
    </row>
    <row r="35" spans="1:39" ht="39.950000000000003" customHeight="1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69" t="s">
        <v>66</v>
      </c>
      <c r="M35" s="70" t="s">
        <v>100</v>
      </c>
      <c r="N35" s="8"/>
      <c r="O35" s="18" t="s">
        <v>15</v>
      </c>
      <c r="P35" s="61" t="s">
        <v>134</v>
      </c>
      <c r="Q35" s="62"/>
      <c r="R35" s="63"/>
      <c r="S35" s="64"/>
      <c r="T35" s="19">
        <v>2211</v>
      </c>
      <c r="U35" s="61" t="s">
        <v>64</v>
      </c>
      <c r="V35" s="56"/>
      <c r="W35" s="17"/>
      <c r="X35" s="16"/>
      <c r="Y35" s="16"/>
      <c r="Z35" s="6"/>
      <c r="AH35" s="53"/>
      <c r="AI35" s="53"/>
      <c r="AJ35" s="53"/>
      <c r="AK35" s="53"/>
      <c r="AL35" s="53"/>
      <c r="AM35" s="53"/>
    </row>
    <row r="36" spans="1:39" ht="39.950000000000003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69" t="s">
        <v>67</v>
      </c>
      <c r="M36" s="70" t="s">
        <v>101</v>
      </c>
      <c r="N36" s="8"/>
      <c r="O36" s="18" t="s">
        <v>16</v>
      </c>
      <c r="P36" s="61" t="s">
        <v>135</v>
      </c>
      <c r="Q36" s="62"/>
      <c r="R36" s="63"/>
      <c r="S36" s="64"/>
      <c r="T36" s="19">
        <v>2221</v>
      </c>
      <c r="U36" s="61" t="s">
        <v>65</v>
      </c>
      <c r="V36" s="56"/>
      <c r="W36" s="17"/>
      <c r="X36" s="16"/>
      <c r="Y36" s="16"/>
      <c r="Z36" s="6"/>
    </row>
    <row r="37" spans="1:39" ht="39.950000000000003" customHeight="1" x14ac:dyDescent="0.2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69" t="s">
        <v>68</v>
      </c>
      <c r="M37" s="70" t="s">
        <v>102</v>
      </c>
      <c r="N37" s="8"/>
      <c r="O37" s="18" t="s">
        <v>17</v>
      </c>
      <c r="P37" s="61" t="s">
        <v>46</v>
      </c>
      <c r="Q37" s="62"/>
      <c r="R37" s="63"/>
      <c r="S37" s="64"/>
      <c r="T37" s="19">
        <v>2301</v>
      </c>
      <c r="U37" s="61" t="s">
        <v>56</v>
      </c>
      <c r="V37" s="56"/>
      <c r="W37" s="17"/>
      <c r="X37" s="16"/>
      <c r="Y37" s="16"/>
      <c r="Z37" s="6"/>
    </row>
    <row r="38" spans="1:39" ht="39.950000000000003" customHeight="1" x14ac:dyDescent="0.2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69" t="s">
        <v>69</v>
      </c>
      <c r="M38" s="70" t="s">
        <v>103</v>
      </c>
      <c r="N38" s="8"/>
      <c r="O38" s="18" t="s">
        <v>18</v>
      </c>
      <c r="P38" s="61" t="s">
        <v>43</v>
      </c>
      <c r="Q38" s="62"/>
      <c r="R38" s="63"/>
      <c r="S38" s="64"/>
      <c r="T38" s="19">
        <v>2302</v>
      </c>
      <c r="U38" s="61" t="s">
        <v>56</v>
      </c>
      <c r="V38" s="56"/>
      <c r="W38" s="17"/>
      <c r="X38" s="16"/>
      <c r="Y38" s="16"/>
      <c r="Z38" s="6"/>
    </row>
    <row r="39" spans="1:39" ht="39.950000000000003" customHeight="1" x14ac:dyDescent="0.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69" t="s">
        <v>70</v>
      </c>
      <c r="M39" s="70" t="s">
        <v>104</v>
      </c>
      <c r="N39" s="8"/>
      <c r="O39" s="18" t="s">
        <v>19</v>
      </c>
      <c r="P39" s="61" t="s">
        <v>47</v>
      </c>
      <c r="Q39" s="62"/>
      <c r="R39" s="63"/>
      <c r="S39" s="64"/>
      <c r="T39" s="19">
        <v>2303</v>
      </c>
      <c r="U39" s="61" t="s">
        <v>56</v>
      </c>
      <c r="V39" s="56"/>
      <c r="W39" s="17"/>
      <c r="X39" s="16"/>
      <c r="Y39" s="16"/>
      <c r="Z39" s="6"/>
    </row>
    <row r="40" spans="1:39" ht="39.950000000000003" customHeight="1" x14ac:dyDescent="0.2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71" t="s">
        <v>71</v>
      </c>
      <c r="M40" s="70" t="s">
        <v>105</v>
      </c>
      <c r="N40" s="8"/>
      <c r="O40" s="18" t="s">
        <v>20</v>
      </c>
      <c r="P40" s="61" t="s">
        <v>44</v>
      </c>
      <c r="Q40" s="62"/>
      <c r="R40" s="63"/>
      <c r="S40" s="64"/>
      <c r="T40" s="19">
        <v>2311</v>
      </c>
      <c r="U40" s="61" t="s">
        <v>54</v>
      </c>
      <c r="V40" s="56"/>
      <c r="W40" s="17"/>
      <c r="X40" s="16"/>
      <c r="Y40" s="16"/>
      <c r="Z40" s="6"/>
    </row>
    <row r="41" spans="1:39" ht="39.950000000000003" customHeight="1" x14ac:dyDescent="0.2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71" t="s">
        <v>72</v>
      </c>
      <c r="M41" s="70" t="s">
        <v>106</v>
      </c>
      <c r="N41" s="8"/>
      <c r="O41" s="18" t="s">
        <v>21</v>
      </c>
      <c r="P41" s="61" t="s">
        <v>45</v>
      </c>
      <c r="Q41" s="62"/>
      <c r="R41" s="63"/>
      <c r="S41" s="64"/>
      <c r="T41" s="19">
        <v>2501</v>
      </c>
      <c r="U41" s="61" t="s">
        <v>29</v>
      </c>
      <c r="V41" s="56"/>
      <c r="W41" s="17"/>
      <c r="X41" s="16"/>
      <c r="Y41" s="16"/>
      <c r="Z41" s="6"/>
    </row>
    <row r="42" spans="1:39" ht="39.950000000000003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71" t="s">
        <v>73</v>
      </c>
      <c r="M42" s="70" t="s">
        <v>107</v>
      </c>
      <c r="N42" s="8"/>
      <c r="O42" s="18" t="s">
        <v>22</v>
      </c>
      <c r="P42" s="61" t="s">
        <v>48</v>
      </c>
      <c r="Q42" s="62"/>
      <c r="R42" s="63"/>
      <c r="S42" s="64"/>
      <c r="T42" s="19">
        <v>2502</v>
      </c>
      <c r="U42" s="61" t="s">
        <v>29</v>
      </c>
      <c r="V42" s="56"/>
      <c r="W42" s="17"/>
      <c r="X42" s="16"/>
      <c r="Y42" s="16"/>
      <c r="Z42" s="6"/>
    </row>
    <row r="43" spans="1:39" ht="39.950000000000003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71" t="s">
        <v>74</v>
      </c>
      <c r="M43" s="70" t="s">
        <v>108</v>
      </c>
      <c r="N43" s="8"/>
      <c r="O43" s="19">
        <v>1001</v>
      </c>
      <c r="P43" s="61" t="s">
        <v>36</v>
      </c>
      <c r="Q43" s="62"/>
      <c r="R43" s="63"/>
      <c r="S43" s="64"/>
      <c r="T43" s="19">
        <v>2503</v>
      </c>
      <c r="U43" s="61" t="s">
        <v>29</v>
      </c>
      <c r="V43" s="56"/>
      <c r="W43" s="17"/>
      <c r="X43" s="16"/>
      <c r="Y43" s="16"/>
      <c r="Z43" s="6"/>
    </row>
    <row r="44" spans="1:39" ht="39.950000000000003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71" t="s">
        <v>75</v>
      </c>
      <c r="M44" s="70" t="s">
        <v>109</v>
      </c>
      <c r="N44" s="8"/>
      <c r="O44" s="19">
        <v>1002</v>
      </c>
      <c r="P44" s="61" t="s">
        <v>37</v>
      </c>
      <c r="Q44" s="62"/>
      <c r="R44" s="63"/>
      <c r="S44" s="64"/>
      <c r="T44" s="19">
        <v>4001</v>
      </c>
      <c r="U44" s="61" t="s">
        <v>60</v>
      </c>
      <c r="V44" s="56"/>
      <c r="W44" s="17"/>
      <c r="X44" s="16"/>
      <c r="Y44" s="16"/>
      <c r="Z44" s="6"/>
    </row>
    <row r="45" spans="1:39" ht="39.950000000000003" customHeight="1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71" t="s">
        <v>76</v>
      </c>
      <c r="M45" s="70" t="s">
        <v>110</v>
      </c>
      <c r="N45" s="8"/>
      <c r="O45" s="19">
        <v>1003</v>
      </c>
      <c r="P45" s="61" t="s">
        <v>4</v>
      </c>
      <c r="Q45" s="62"/>
      <c r="R45" s="63"/>
      <c r="S45" s="64"/>
      <c r="T45" s="19">
        <v>4041</v>
      </c>
      <c r="U45" s="61" t="s">
        <v>5</v>
      </c>
      <c r="V45" s="56"/>
      <c r="W45" s="17"/>
      <c r="X45" s="16"/>
      <c r="Y45" s="16"/>
      <c r="Z45" s="6"/>
    </row>
    <row r="46" spans="1:39" ht="39.950000000000003" customHeight="1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71" t="s">
        <v>77</v>
      </c>
      <c r="M46" s="70" t="s">
        <v>111</v>
      </c>
      <c r="N46" s="8"/>
      <c r="O46" s="19">
        <v>1011</v>
      </c>
      <c r="P46" s="61" t="s">
        <v>38</v>
      </c>
      <c r="Q46" s="62"/>
      <c r="R46" s="63"/>
      <c r="S46" s="64"/>
      <c r="T46" s="19">
        <v>4051</v>
      </c>
      <c r="U46" s="61" t="s">
        <v>6</v>
      </c>
      <c r="V46" s="56"/>
      <c r="W46" s="17"/>
      <c r="X46" s="16"/>
      <c r="Y46" s="16"/>
      <c r="Z46" s="6"/>
    </row>
    <row r="47" spans="1:39" ht="39.950000000000003" customHeight="1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71" t="s">
        <v>78</v>
      </c>
      <c r="M47" s="70" t="s">
        <v>112</v>
      </c>
      <c r="N47" s="10"/>
      <c r="O47" s="19">
        <v>1012</v>
      </c>
      <c r="P47" s="61" t="s">
        <v>42</v>
      </c>
      <c r="Q47" s="62"/>
      <c r="R47" s="63"/>
      <c r="S47" s="64"/>
      <c r="T47" s="19">
        <v>4061</v>
      </c>
      <c r="U47" s="61" t="s">
        <v>7</v>
      </c>
      <c r="V47" s="56"/>
      <c r="W47" s="17"/>
      <c r="X47" s="16"/>
      <c r="Y47" s="16"/>
      <c r="Z47" s="6"/>
    </row>
    <row r="48" spans="1:39" ht="39.950000000000003" customHeight="1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71" t="s">
        <v>79</v>
      </c>
      <c r="M48" s="70" t="s">
        <v>113</v>
      </c>
      <c r="N48" s="12"/>
      <c r="O48" s="19">
        <v>1021</v>
      </c>
      <c r="P48" s="61" t="s">
        <v>39</v>
      </c>
      <c r="Q48" s="62"/>
      <c r="R48" s="63"/>
      <c r="S48" s="64"/>
      <c r="T48" s="19">
        <v>4071</v>
      </c>
      <c r="U48" s="61" t="s">
        <v>34</v>
      </c>
      <c r="V48" s="56"/>
      <c r="W48" s="17"/>
      <c r="X48" s="16"/>
      <c r="Y48" s="16"/>
      <c r="Z48" s="10"/>
    </row>
    <row r="49" spans="1:26" ht="39.950000000000003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71" t="s">
        <v>80</v>
      </c>
      <c r="M49" s="70" t="s">
        <v>114</v>
      </c>
      <c r="N49" s="12"/>
      <c r="O49" s="19">
        <v>1022</v>
      </c>
      <c r="P49" s="61" t="s">
        <v>41</v>
      </c>
      <c r="Q49" s="62"/>
      <c r="R49" s="63"/>
      <c r="S49" s="64"/>
      <c r="T49" s="19">
        <v>4091</v>
      </c>
      <c r="U49" s="61" t="s">
        <v>53</v>
      </c>
      <c r="V49" s="56"/>
      <c r="W49" s="17"/>
      <c r="X49" s="16"/>
      <c r="Y49" s="16"/>
      <c r="Z49" s="11"/>
    </row>
    <row r="50" spans="1:26" ht="39.950000000000003" customHeigh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6"/>
      <c r="M50" s="13"/>
      <c r="N50" s="12"/>
      <c r="O50" s="19">
        <v>1031</v>
      </c>
      <c r="P50" s="61" t="s">
        <v>40</v>
      </c>
      <c r="Q50" s="62"/>
      <c r="R50" s="63"/>
      <c r="S50" s="64"/>
      <c r="T50" s="19">
        <v>4101</v>
      </c>
      <c r="U50" s="61" t="s">
        <v>8</v>
      </c>
      <c r="V50" s="56"/>
      <c r="W50" s="17"/>
      <c r="X50" s="16"/>
      <c r="Y50" s="16"/>
      <c r="Z50" s="11"/>
    </row>
    <row r="51" spans="1:26" ht="39.950000000000003" customHeight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6"/>
      <c r="M51" s="13"/>
      <c r="N51" s="12"/>
      <c r="O51" s="19">
        <v>1032</v>
      </c>
      <c r="P51" s="61" t="s">
        <v>49</v>
      </c>
      <c r="Q51" s="62"/>
      <c r="R51" s="63"/>
      <c r="S51" s="64"/>
      <c r="T51" s="19">
        <v>4181</v>
      </c>
      <c r="U51" s="61" t="s">
        <v>9</v>
      </c>
      <c r="V51" s="56"/>
      <c r="W51" s="17"/>
      <c r="X51" s="16"/>
      <c r="Y51" s="16"/>
      <c r="Z51" s="11"/>
    </row>
    <row r="52" spans="1:26" ht="39.950000000000003" customHeight="1" x14ac:dyDescent="0.2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6"/>
      <c r="M52" s="13"/>
      <c r="N52" s="12"/>
      <c r="O52" s="19">
        <v>1041</v>
      </c>
      <c r="P52" s="61" t="s">
        <v>30</v>
      </c>
      <c r="Q52" s="62"/>
      <c r="R52" s="63"/>
      <c r="S52" s="64"/>
      <c r="T52" s="19">
        <v>4201</v>
      </c>
      <c r="U52" s="61" t="s">
        <v>10</v>
      </c>
      <c r="V52" s="56"/>
      <c r="W52" s="17"/>
      <c r="X52" s="16"/>
      <c r="Y52" s="16"/>
      <c r="Z52" s="11"/>
    </row>
    <row r="53" spans="1:26" ht="39.950000000000003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3"/>
      <c r="N53" s="12"/>
      <c r="O53" s="19">
        <v>1051</v>
      </c>
      <c r="P53" s="61" t="s">
        <v>31</v>
      </c>
      <c r="Q53" s="62"/>
      <c r="R53" s="63"/>
      <c r="S53" s="64"/>
      <c r="T53" s="19">
        <v>4301</v>
      </c>
      <c r="U53" s="61" t="s">
        <v>11</v>
      </c>
      <c r="V53" s="56"/>
      <c r="W53" s="17"/>
      <c r="X53" s="16"/>
      <c r="Y53" s="16"/>
      <c r="Z53" s="11"/>
    </row>
    <row r="54" spans="1:26" ht="39.950000000000003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3"/>
      <c r="N54" s="12"/>
      <c r="O54" s="19">
        <v>1061</v>
      </c>
      <c r="P54" s="61" t="s">
        <v>32</v>
      </c>
      <c r="Q54" s="62"/>
      <c r="R54" s="63"/>
      <c r="S54" s="64"/>
      <c r="T54" s="21">
        <v>4311</v>
      </c>
      <c r="U54" s="61" t="s">
        <v>125</v>
      </c>
      <c r="V54" s="56"/>
      <c r="W54" s="17"/>
      <c r="X54" s="16"/>
      <c r="Y54" s="16"/>
      <c r="Z54" s="11"/>
    </row>
    <row r="55" spans="1:26" ht="39.950000000000003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3"/>
      <c r="N55" s="12"/>
      <c r="O55" s="19">
        <v>1081</v>
      </c>
      <c r="P55" s="61" t="s">
        <v>50</v>
      </c>
      <c r="Q55" s="62"/>
      <c r="R55" s="63"/>
      <c r="S55" s="64"/>
      <c r="T55" s="21">
        <v>4341</v>
      </c>
      <c r="U55" s="61" t="s">
        <v>126</v>
      </c>
      <c r="V55" s="58"/>
      <c r="W55" s="57"/>
      <c r="X55" s="16"/>
      <c r="Y55" s="16"/>
      <c r="Z55" s="11"/>
    </row>
    <row r="56" spans="1:26" ht="39.950000000000003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2"/>
      <c r="O56" s="19">
        <v>1082</v>
      </c>
      <c r="P56" s="61" t="s">
        <v>50</v>
      </c>
      <c r="Q56" s="62"/>
      <c r="R56" s="63"/>
      <c r="S56" s="64"/>
      <c r="T56" s="21">
        <v>4351</v>
      </c>
      <c r="U56" s="61" t="s">
        <v>127</v>
      </c>
      <c r="V56" s="58"/>
      <c r="W56" s="57"/>
      <c r="X56" s="16"/>
      <c r="Y56" s="16"/>
      <c r="Z56" s="11"/>
    </row>
    <row r="57" spans="1:26" ht="39.950000000000003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3"/>
      <c r="N57" s="12"/>
      <c r="O57" s="19">
        <v>1083</v>
      </c>
      <c r="P57" s="61" t="s">
        <v>98</v>
      </c>
      <c r="Q57" s="62"/>
      <c r="R57" s="63"/>
      <c r="S57" s="64"/>
      <c r="T57" s="21">
        <v>4361</v>
      </c>
      <c r="U57" s="61" t="s">
        <v>128</v>
      </c>
      <c r="V57" s="58"/>
      <c r="W57" s="57"/>
      <c r="X57" s="16"/>
      <c r="Y57" s="16"/>
      <c r="Z57" s="11"/>
    </row>
    <row r="58" spans="1:26" ht="39.950000000000003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3"/>
      <c r="N58" s="12"/>
      <c r="O58" s="19">
        <v>2001</v>
      </c>
      <c r="P58" s="61" t="s">
        <v>55</v>
      </c>
      <c r="Q58" s="62"/>
      <c r="R58" s="63"/>
      <c r="S58" s="64"/>
      <c r="T58" s="21">
        <v>4391</v>
      </c>
      <c r="U58" s="61" t="s">
        <v>129</v>
      </c>
      <c r="V58" s="58"/>
      <c r="W58" s="57"/>
      <c r="X58" s="16"/>
      <c r="Y58" s="16"/>
      <c r="Z58" s="11"/>
    </row>
    <row r="59" spans="1:26" ht="39.950000000000003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3"/>
      <c r="N59" s="12"/>
      <c r="O59" s="19">
        <v>2002</v>
      </c>
      <c r="P59" s="61" t="s">
        <v>51</v>
      </c>
      <c r="Q59" s="62"/>
      <c r="R59" s="63"/>
      <c r="S59" s="64"/>
      <c r="T59" s="19">
        <v>4401</v>
      </c>
      <c r="U59" s="61" t="s">
        <v>130</v>
      </c>
      <c r="V59" s="56"/>
      <c r="W59" s="17"/>
      <c r="X59" s="16"/>
      <c r="Y59" s="16"/>
      <c r="Z59" s="11"/>
    </row>
    <row r="60" spans="1:26" ht="39.950000000000003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3"/>
      <c r="N60" s="12"/>
      <c r="O60" s="19">
        <v>2003</v>
      </c>
      <c r="P60" s="61" t="s">
        <v>28</v>
      </c>
      <c r="Q60" s="62"/>
      <c r="R60" s="63"/>
      <c r="S60" s="64"/>
      <c r="T60" s="19">
        <v>4501</v>
      </c>
      <c r="U60" s="61" t="s">
        <v>12</v>
      </c>
      <c r="V60" s="56"/>
      <c r="W60" s="17"/>
      <c r="X60" s="16"/>
      <c r="Y60" s="16"/>
      <c r="Z60" s="11"/>
    </row>
    <row r="61" spans="1:26" ht="39.950000000000003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3"/>
      <c r="N61" s="12"/>
      <c r="O61" s="19">
        <v>2011</v>
      </c>
      <c r="P61" s="61" t="s">
        <v>27</v>
      </c>
      <c r="Q61" s="62"/>
      <c r="R61" s="63"/>
      <c r="S61" s="64"/>
      <c r="T61" s="20">
        <v>4511</v>
      </c>
      <c r="U61" s="61" t="s">
        <v>131</v>
      </c>
      <c r="V61" s="56"/>
      <c r="W61" s="17"/>
      <c r="X61" s="16"/>
      <c r="Y61" s="16"/>
      <c r="Z61" s="11"/>
    </row>
    <row r="62" spans="1:26" ht="39.950000000000003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3"/>
      <c r="N62" s="12"/>
      <c r="O62" s="20">
        <v>2012</v>
      </c>
      <c r="P62" s="61" t="s">
        <v>52</v>
      </c>
      <c r="Q62" s="62"/>
      <c r="R62" s="63"/>
      <c r="S62" s="64"/>
      <c r="T62" s="20">
        <v>4521</v>
      </c>
      <c r="U62" s="61" t="s">
        <v>132</v>
      </c>
      <c r="V62" s="56"/>
      <c r="W62" s="17"/>
      <c r="X62" s="16"/>
      <c r="Y62" s="16"/>
      <c r="Z62" s="12"/>
    </row>
    <row r="63" spans="1:26" ht="39.950000000000003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3"/>
      <c r="N63" s="12"/>
      <c r="O63" s="20">
        <v>2011</v>
      </c>
      <c r="P63" s="61" t="s">
        <v>27</v>
      </c>
      <c r="Q63" s="62"/>
      <c r="R63" s="63"/>
      <c r="S63" s="64"/>
      <c r="T63" s="19">
        <v>4601</v>
      </c>
      <c r="U63" s="61" t="s">
        <v>133</v>
      </c>
      <c r="V63" s="56"/>
      <c r="W63" s="17"/>
      <c r="X63" s="16"/>
      <c r="Y63" s="16"/>
      <c r="Z63" s="12"/>
    </row>
    <row r="64" spans="1:26" ht="39.950000000000003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3"/>
      <c r="N64" s="12"/>
      <c r="O64" s="20">
        <v>2021</v>
      </c>
      <c r="P64" s="61" t="s">
        <v>61</v>
      </c>
      <c r="Q64" s="62"/>
      <c r="R64" s="63"/>
      <c r="S64" s="64"/>
      <c r="T64" s="19">
        <v>4701</v>
      </c>
      <c r="U64" s="61" t="s">
        <v>33</v>
      </c>
      <c r="V64" s="56"/>
      <c r="W64" s="17"/>
      <c r="X64" s="16"/>
      <c r="Y64" s="16"/>
      <c r="Z64" s="12"/>
    </row>
    <row r="65" spans="1:28" ht="39.950000000000003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3"/>
      <c r="N65" s="12"/>
      <c r="O65" s="19">
        <v>2031</v>
      </c>
      <c r="P65" s="61" t="s">
        <v>62</v>
      </c>
      <c r="Q65" s="62"/>
      <c r="R65" s="63"/>
      <c r="S65" s="64"/>
      <c r="T65" s="19">
        <v>4571</v>
      </c>
      <c r="U65" s="65" t="s">
        <v>13</v>
      </c>
      <c r="V65" s="56"/>
      <c r="W65" s="17"/>
      <c r="X65" s="16"/>
      <c r="Y65" s="16"/>
      <c r="Z65" s="12"/>
    </row>
    <row r="66" spans="1:28" ht="39.950000000000003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59">
        <v>2043</v>
      </c>
      <c r="P66" s="66" t="s">
        <v>96</v>
      </c>
      <c r="Q66" s="67"/>
      <c r="R66" s="67"/>
      <c r="S66" s="67"/>
      <c r="T66" s="59">
        <v>4241</v>
      </c>
      <c r="U66" s="68" t="s">
        <v>97</v>
      </c>
      <c r="V66" s="17"/>
      <c r="W66" s="17"/>
      <c r="X66" s="16"/>
      <c r="Y66" s="16"/>
      <c r="Z66" s="12"/>
    </row>
    <row r="67" spans="1:28" ht="42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60">
        <v>2083</v>
      </c>
      <c r="P67" s="68" t="s">
        <v>120</v>
      </c>
      <c r="Q67" s="64"/>
      <c r="R67" s="64"/>
      <c r="S67" s="64"/>
      <c r="T67" s="73">
        <v>4083</v>
      </c>
      <c r="U67" s="74" t="s">
        <v>115</v>
      </c>
      <c r="AB67" s="51"/>
    </row>
    <row r="68" spans="1:28" ht="40.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9">
        <v>2041</v>
      </c>
      <c r="P68" s="68" t="s">
        <v>96</v>
      </c>
      <c r="Q68" s="64"/>
      <c r="R68" s="64"/>
      <c r="S68" s="64"/>
      <c r="T68" s="72">
        <v>4501</v>
      </c>
      <c r="U68" s="74" t="s">
        <v>12</v>
      </c>
      <c r="AB68" s="51"/>
    </row>
    <row r="69" spans="1:28" ht="38.2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9">
        <v>2063</v>
      </c>
      <c r="P69" s="68" t="s">
        <v>118</v>
      </c>
      <c r="T69" s="72">
        <v>4053</v>
      </c>
      <c r="U69" s="74" t="s">
        <v>116</v>
      </c>
      <c r="AB69" s="51"/>
    </row>
    <row r="70" spans="1:28" ht="40.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9">
        <v>2053</v>
      </c>
      <c r="P70" s="68" t="s">
        <v>119</v>
      </c>
      <c r="T70" s="75">
        <v>4253</v>
      </c>
      <c r="U70" s="74" t="s">
        <v>117</v>
      </c>
      <c r="AB70" s="51"/>
    </row>
    <row r="71" spans="1:28" ht="44.25" customHeight="1" x14ac:dyDescent="0.2">
      <c r="O71" s="73">
        <v>4003</v>
      </c>
      <c r="P71" s="68" t="s">
        <v>121</v>
      </c>
      <c r="T71" s="76">
        <v>4303</v>
      </c>
      <c r="U71" s="77" t="s">
        <v>11</v>
      </c>
      <c r="AB71" s="51"/>
    </row>
    <row r="72" spans="1:28" ht="38.25" customHeight="1" x14ac:dyDescent="0.2">
      <c r="O72" s="19">
        <v>4283</v>
      </c>
      <c r="P72" s="68" t="s">
        <v>136</v>
      </c>
      <c r="T72" s="60">
        <v>2511</v>
      </c>
      <c r="U72" s="68" t="s">
        <v>122</v>
      </c>
      <c r="AB72" s="51"/>
    </row>
    <row r="73" spans="1:28" ht="48.75" customHeight="1" x14ac:dyDescent="0.2">
      <c r="O73" s="19">
        <v>2521</v>
      </c>
      <c r="P73" s="68" t="s">
        <v>124</v>
      </c>
      <c r="T73" s="60">
        <v>2573</v>
      </c>
      <c r="U73" s="68" t="s">
        <v>123</v>
      </c>
      <c r="AB73" s="51"/>
    </row>
    <row r="74" spans="1:28" ht="40.5" customHeight="1" x14ac:dyDescent="0.2">
      <c r="T74" s="60">
        <v>2521</v>
      </c>
      <c r="U74" s="68" t="s">
        <v>124</v>
      </c>
      <c r="AB74" s="51"/>
    </row>
    <row r="75" spans="1:28" ht="20.100000000000001" customHeight="1" x14ac:dyDescent="0.2">
      <c r="AB75" s="51"/>
    </row>
    <row r="76" spans="1:28" ht="20.100000000000001" customHeight="1" x14ac:dyDescent="0.2">
      <c r="AB76" s="51"/>
    </row>
    <row r="77" spans="1:28" ht="20.100000000000001" customHeight="1" x14ac:dyDescent="0.2">
      <c r="AB77" s="51"/>
    </row>
    <row r="78" spans="1:28" ht="20.100000000000001" customHeight="1" x14ac:dyDescent="0.2">
      <c r="AB78" s="51"/>
    </row>
    <row r="79" spans="1:28" ht="20.100000000000001" customHeight="1" x14ac:dyDescent="0.2">
      <c r="AB79" s="51"/>
    </row>
    <row r="80" spans="1:28" ht="20.100000000000001" customHeight="1" x14ac:dyDescent="0.2">
      <c r="AB80" s="51"/>
    </row>
    <row r="81" spans="28:28" ht="20.100000000000001" customHeight="1" x14ac:dyDescent="0.2">
      <c r="AB81" s="51"/>
    </row>
    <row r="82" spans="28:28" ht="20.100000000000001" customHeight="1" x14ac:dyDescent="0.2">
      <c r="AB82" s="51"/>
    </row>
    <row r="83" spans="28:28" ht="20.100000000000001" customHeight="1" x14ac:dyDescent="0.2">
      <c r="AB83" s="51"/>
    </row>
    <row r="84" spans="28:28" ht="20.100000000000001" customHeight="1" x14ac:dyDescent="0.2">
      <c r="AB84" s="51"/>
    </row>
    <row r="85" spans="28:28" ht="20.100000000000001" customHeight="1" x14ac:dyDescent="0.2">
      <c r="AB85" s="51"/>
    </row>
    <row r="86" spans="28:28" ht="20.100000000000001" customHeight="1" x14ac:dyDescent="0.2">
      <c r="AB86" s="51"/>
    </row>
    <row r="87" spans="28:28" ht="20.100000000000001" customHeight="1" x14ac:dyDescent="0.2">
      <c r="AB87" s="51"/>
    </row>
    <row r="88" spans="28:28" ht="20.100000000000001" customHeight="1" x14ac:dyDescent="0.2">
      <c r="AB88" s="51"/>
    </row>
    <row r="89" spans="28:28" ht="20.100000000000001" customHeight="1" x14ac:dyDescent="0.2">
      <c r="AB89" s="51"/>
    </row>
    <row r="90" spans="28:28" ht="20.100000000000001" customHeight="1" x14ac:dyDescent="0.2">
      <c r="AB90" s="51"/>
    </row>
    <row r="91" spans="28:28" ht="20.100000000000001" customHeight="1" x14ac:dyDescent="0.2">
      <c r="AB91" s="51"/>
    </row>
    <row r="92" spans="28:28" ht="20.100000000000001" customHeight="1" x14ac:dyDescent="0.2">
      <c r="AB92" s="51"/>
    </row>
    <row r="93" spans="28:28" ht="20.100000000000001" customHeight="1" x14ac:dyDescent="0.2">
      <c r="AB93" s="51"/>
    </row>
    <row r="94" spans="28:28" ht="20.100000000000001" customHeight="1" x14ac:dyDescent="0.2">
      <c r="AB94" s="51"/>
    </row>
    <row r="95" spans="28:28" ht="20.100000000000001" customHeight="1" x14ac:dyDescent="0.2">
      <c r="AB95" s="51"/>
    </row>
    <row r="96" spans="28:28" ht="20.100000000000001" customHeight="1" x14ac:dyDescent="0.2">
      <c r="AB96" s="51"/>
    </row>
    <row r="97" spans="28:28" ht="20.100000000000001" customHeight="1" x14ac:dyDescent="0.2">
      <c r="AB97" s="51"/>
    </row>
    <row r="98" spans="28:28" ht="20.100000000000001" customHeight="1" x14ac:dyDescent="0.2">
      <c r="AB98" s="51"/>
    </row>
    <row r="99" spans="28:28" ht="20.100000000000001" customHeight="1" x14ac:dyDescent="0.2">
      <c r="AB99" s="51"/>
    </row>
    <row r="100" spans="28:28" ht="20.100000000000001" customHeight="1" x14ac:dyDescent="0.2">
      <c r="AB100" s="51"/>
    </row>
    <row r="101" spans="28:28" ht="20.100000000000001" customHeight="1" x14ac:dyDescent="0.2">
      <c r="AB101" s="51"/>
    </row>
    <row r="102" spans="28:28" ht="20.100000000000001" customHeight="1" x14ac:dyDescent="0.2">
      <c r="AB102" s="51"/>
    </row>
    <row r="103" spans="28:28" ht="20.100000000000001" customHeight="1" x14ac:dyDescent="0.2">
      <c r="AB103" s="51"/>
    </row>
    <row r="104" spans="28:28" ht="20.100000000000001" customHeight="1" x14ac:dyDescent="0.2">
      <c r="AB104" s="51"/>
    </row>
    <row r="105" spans="28:28" ht="20.100000000000001" customHeight="1" x14ac:dyDescent="0.2">
      <c r="AB105" s="51"/>
    </row>
    <row r="106" spans="28:28" ht="20.100000000000001" customHeight="1" x14ac:dyDescent="0.2">
      <c r="AB106" s="51"/>
    </row>
    <row r="107" spans="28:28" ht="20.100000000000001" customHeight="1" x14ac:dyDescent="0.2">
      <c r="AB107" s="51"/>
    </row>
    <row r="108" spans="28:28" ht="20.100000000000001" customHeight="1" x14ac:dyDescent="0.2">
      <c r="AB108" s="51"/>
    </row>
    <row r="109" spans="28:28" ht="20.100000000000001" customHeight="1" x14ac:dyDescent="0.2">
      <c r="AB109" s="51"/>
    </row>
    <row r="110" spans="28:28" ht="20.100000000000001" customHeight="1" x14ac:dyDescent="0.2">
      <c r="AB110" s="51"/>
    </row>
    <row r="111" spans="28:28" ht="20.100000000000001" customHeight="1" x14ac:dyDescent="0.2">
      <c r="AB111" s="51"/>
    </row>
    <row r="112" spans="28:28" ht="20.100000000000001" customHeight="1" x14ac:dyDescent="0.2">
      <c r="AB112" s="51"/>
    </row>
    <row r="113" spans="28:28" ht="20.100000000000001" customHeight="1" x14ac:dyDescent="0.2">
      <c r="AB113" s="51"/>
    </row>
    <row r="114" spans="28:28" ht="20.100000000000001" customHeight="1" x14ac:dyDescent="0.2">
      <c r="AB114" s="51"/>
    </row>
    <row r="115" spans="28:28" ht="20.100000000000001" customHeight="1" x14ac:dyDescent="0.2">
      <c r="AB115" s="51"/>
    </row>
    <row r="116" spans="28:28" ht="20.100000000000001" customHeight="1" x14ac:dyDescent="0.2">
      <c r="AB116" s="51"/>
    </row>
    <row r="117" spans="28:28" ht="20.100000000000001" customHeight="1" x14ac:dyDescent="0.2">
      <c r="AB117" s="51"/>
    </row>
    <row r="118" spans="28:28" ht="20.100000000000001" customHeight="1" x14ac:dyDescent="0.2">
      <c r="AB118" s="51"/>
    </row>
    <row r="119" spans="28:28" ht="20.100000000000001" customHeight="1" x14ac:dyDescent="0.2">
      <c r="AB119" s="51"/>
    </row>
    <row r="120" spans="28:28" ht="20.100000000000001" customHeight="1" x14ac:dyDescent="0.2">
      <c r="AB120" s="51"/>
    </row>
    <row r="121" spans="28:28" ht="20.100000000000001" customHeight="1" x14ac:dyDescent="0.2">
      <c r="AB121" s="51"/>
    </row>
    <row r="122" spans="28:28" ht="20.100000000000001" customHeight="1" x14ac:dyDescent="0.2">
      <c r="AB122" s="51"/>
    </row>
    <row r="123" spans="28:28" ht="20.100000000000001" customHeight="1" x14ac:dyDescent="0.2">
      <c r="AB123" s="51"/>
    </row>
    <row r="124" spans="28:28" ht="20.100000000000001" customHeight="1" x14ac:dyDescent="0.2">
      <c r="AB124" s="51"/>
    </row>
    <row r="125" spans="28:28" ht="20.100000000000001" customHeight="1" x14ac:dyDescent="0.2">
      <c r="AB125" s="51"/>
    </row>
    <row r="126" spans="28:28" ht="20.100000000000001" customHeight="1" x14ac:dyDescent="0.2">
      <c r="AB126" s="51"/>
    </row>
    <row r="127" spans="28:28" ht="20.100000000000001" customHeight="1" x14ac:dyDescent="0.2">
      <c r="AB127" s="51"/>
    </row>
    <row r="128" spans="28:28" ht="20.100000000000001" customHeight="1" x14ac:dyDescent="0.2">
      <c r="AB128" s="51"/>
    </row>
    <row r="129" spans="28:28" ht="20.100000000000001" customHeight="1" x14ac:dyDescent="0.2">
      <c r="AB129" s="51"/>
    </row>
    <row r="130" spans="28:28" ht="20.100000000000001" customHeight="1" x14ac:dyDescent="0.2">
      <c r="AB130" s="51"/>
    </row>
    <row r="131" spans="28:28" ht="20.100000000000001" customHeight="1" x14ac:dyDescent="0.2">
      <c r="AB131" s="51"/>
    </row>
    <row r="132" spans="28:28" ht="20.100000000000001" customHeight="1" x14ac:dyDescent="0.2">
      <c r="AB132" s="51"/>
    </row>
    <row r="133" spans="28:28" ht="20.100000000000001" customHeight="1" x14ac:dyDescent="0.2">
      <c r="AB133" s="51"/>
    </row>
    <row r="134" spans="28:28" ht="20.100000000000001" customHeight="1" x14ac:dyDescent="0.2">
      <c r="AB134" s="51"/>
    </row>
    <row r="135" spans="28:28" ht="20.100000000000001" customHeight="1" x14ac:dyDescent="0.2">
      <c r="AB135" s="51"/>
    </row>
    <row r="136" spans="28:28" ht="20.100000000000001" customHeight="1" x14ac:dyDescent="0.2">
      <c r="AB136" s="51"/>
    </row>
    <row r="137" spans="28:28" ht="20.100000000000001" customHeight="1" x14ac:dyDescent="0.2">
      <c r="AB137" s="51"/>
    </row>
    <row r="138" spans="28:28" ht="20.100000000000001" customHeight="1" x14ac:dyDescent="0.2">
      <c r="AB138" s="51"/>
    </row>
    <row r="139" spans="28:28" ht="20.100000000000001" customHeight="1" x14ac:dyDescent="0.2">
      <c r="AB139" s="51"/>
    </row>
    <row r="140" spans="28:28" ht="20.100000000000001" customHeight="1" x14ac:dyDescent="0.2">
      <c r="AB140" s="51"/>
    </row>
    <row r="141" spans="28:28" ht="20.100000000000001" customHeight="1" x14ac:dyDescent="0.2">
      <c r="AB141" s="51"/>
    </row>
    <row r="142" spans="28:28" ht="20.100000000000001" customHeight="1" x14ac:dyDescent="0.2">
      <c r="AB142" s="51"/>
    </row>
    <row r="143" spans="28:28" ht="20.100000000000001" customHeight="1" x14ac:dyDescent="0.2">
      <c r="AB143" s="51"/>
    </row>
    <row r="144" spans="28:28" ht="20.100000000000001" customHeight="1" x14ac:dyDescent="0.2">
      <c r="AB144" s="51"/>
    </row>
    <row r="145" spans="28:28" ht="20.100000000000001" customHeight="1" x14ac:dyDescent="0.2">
      <c r="AB145" s="51"/>
    </row>
    <row r="146" spans="28:28" ht="20.100000000000001" customHeight="1" x14ac:dyDescent="0.2">
      <c r="AB146" s="51"/>
    </row>
    <row r="147" spans="28:28" ht="20.100000000000001" customHeight="1" x14ac:dyDescent="0.2">
      <c r="AB147" s="51"/>
    </row>
    <row r="148" spans="28:28" ht="20.100000000000001" customHeight="1" x14ac:dyDescent="0.2">
      <c r="AB148" s="51"/>
    </row>
    <row r="149" spans="28:28" ht="20.100000000000001" customHeight="1" x14ac:dyDescent="0.2">
      <c r="AB149" s="51"/>
    </row>
    <row r="150" spans="28:28" ht="20.100000000000001" customHeight="1" x14ac:dyDescent="0.2">
      <c r="AB150" s="51"/>
    </row>
    <row r="151" spans="28:28" ht="20.100000000000001" customHeight="1" x14ac:dyDescent="0.2">
      <c r="AB151" s="51"/>
    </row>
    <row r="152" spans="28:28" ht="20.100000000000001" customHeight="1" x14ac:dyDescent="0.2">
      <c r="AB152" s="51"/>
    </row>
    <row r="153" spans="28:28" ht="20.100000000000001" customHeight="1" x14ac:dyDescent="0.2">
      <c r="AB153" s="51"/>
    </row>
    <row r="154" spans="28:28" ht="20.100000000000001" customHeight="1" x14ac:dyDescent="0.2">
      <c r="AB154" s="51"/>
    </row>
    <row r="155" spans="28:28" ht="20.100000000000001" customHeight="1" x14ac:dyDescent="0.2">
      <c r="AB155" s="51"/>
    </row>
    <row r="156" spans="28:28" ht="20.100000000000001" customHeight="1" x14ac:dyDescent="0.2">
      <c r="AB156" s="51"/>
    </row>
    <row r="157" spans="28:28" ht="20.100000000000001" customHeight="1" x14ac:dyDescent="0.2">
      <c r="AB157" s="51"/>
    </row>
    <row r="158" spans="28:28" ht="20.100000000000001" customHeight="1" x14ac:dyDescent="0.2">
      <c r="AB158" s="51"/>
    </row>
    <row r="159" spans="28:28" ht="20.100000000000001" customHeight="1" x14ac:dyDescent="0.2">
      <c r="AB159" s="51"/>
    </row>
    <row r="160" spans="28:28" ht="20.100000000000001" customHeight="1" x14ac:dyDescent="0.2">
      <c r="AB160" s="51"/>
    </row>
    <row r="161" spans="28:28" ht="20.100000000000001" customHeight="1" x14ac:dyDescent="0.2">
      <c r="AB161" s="51"/>
    </row>
    <row r="162" spans="28:28" ht="20.100000000000001" customHeight="1" x14ac:dyDescent="0.2">
      <c r="AB162" s="51"/>
    </row>
    <row r="163" spans="28:28" ht="20.100000000000001" customHeight="1" x14ac:dyDescent="0.2">
      <c r="AB163" s="51"/>
    </row>
    <row r="164" spans="28:28" ht="20.100000000000001" customHeight="1" x14ac:dyDescent="0.2">
      <c r="AB164" s="51"/>
    </row>
    <row r="165" spans="28:28" ht="20.100000000000001" customHeight="1" x14ac:dyDescent="0.2">
      <c r="AB165" s="51"/>
    </row>
    <row r="166" spans="28:28" ht="20.100000000000001" customHeight="1" x14ac:dyDescent="0.2">
      <c r="AB166" s="51"/>
    </row>
    <row r="167" spans="28:28" ht="20.100000000000001" customHeight="1" x14ac:dyDescent="0.2">
      <c r="AB167" s="51"/>
    </row>
    <row r="168" spans="28:28" ht="20.100000000000001" customHeight="1" x14ac:dyDescent="0.2">
      <c r="AB168" s="51"/>
    </row>
    <row r="169" spans="28:28" ht="20.100000000000001" customHeight="1" x14ac:dyDescent="0.2">
      <c r="AB169" s="51"/>
    </row>
    <row r="170" spans="28:28" ht="20.100000000000001" customHeight="1" x14ac:dyDescent="0.2">
      <c r="AB170" s="51"/>
    </row>
    <row r="171" spans="28:28" ht="20.100000000000001" customHeight="1" x14ac:dyDescent="0.2">
      <c r="AB171" s="51"/>
    </row>
    <row r="172" spans="28:28" ht="20.100000000000001" customHeight="1" x14ac:dyDescent="0.2">
      <c r="AB172" s="51"/>
    </row>
    <row r="173" spans="28:28" ht="20.100000000000001" customHeight="1" x14ac:dyDescent="0.2">
      <c r="AB173" s="51"/>
    </row>
    <row r="174" spans="28:28" ht="20.100000000000001" customHeight="1" x14ac:dyDescent="0.2">
      <c r="AB174" s="51"/>
    </row>
    <row r="175" spans="28:28" ht="20.100000000000001" customHeight="1" x14ac:dyDescent="0.2">
      <c r="AB175" s="51"/>
    </row>
    <row r="176" spans="28:28" ht="20.100000000000001" customHeight="1" x14ac:dyDescent="0.2">
      <c r="AB176" s="51"/>
    </row>
    <row r="177" spans="28:28" ht="20.100000000000001" customHeight="1" x14ac:dyDescent="0.2">
      <c r="AB177" s="51"/>
    </row>
    <row r="178" spans="28:28" ht="20.100000000000001" customHeight="1" x14ac:dyDescent="0.2">
      <c r="AB178" s="51"/>
    </row>
    <row r="179" spans="28:28" ht="20.100000000000001" customHeight="1" x14ac:dyDescent="0.2">
      <c r="AB179" s="51"/>
    </row>
    <row r="180" spans="28:28" ht="20.100000000000001" customHeight="1" x14ac:dyDescent="0.2">
      <c r="AB180" s="51"/>
    </row>
    <row r="181" spans="28:28" ht="20.100000000000001" customHeight="1" x14ac:dyDescent="0.2">
      <c r="AB181" s="51"/>
    </row>
    <row r="182" spans="28:28" ht="20.100000000000001" customHeight="1" x14ac:dyDescent="0.2">
      <c r="AB182" s="51"/>
    </row>
    <row r="183" spans="28:28" ht="20.100000000000001" customHeight="1" x14ac:dyDescent="0.2">
      <c r="AB183" s="51"/>
    </row>
    <row r="184" spans="28:28" ht="20.100000000000001" customHeight="1" x14ac:dyDescent="0.2">
      <c r="AB184" s="51"/>
    </row>
    <row r="185" spans="28:28" ht="20.100000000000001" customHeight="1" x14ac:dyDescent="0.2">
      <c r="AB185" s="51"/>
    </row>
    <row r="186" spans="28:28" ht="20.100000000000001" customHeight="1" x14ac:dyDescent="0.2">
      <c r="AB186" s="51"/>
    </row>
    <row r="187" spans="28:28" ht="20.100000000000001" customHeight="1" x14ac:dyDescent="0.2">
      <c r="AB187" s="51"/>
    </row>
    <row r="188" spans="28:28" ht="20.100000000000001" customHeight="1" x14ac:dyDescent="0.2">
      <c r="AB188" s="51"/>
    </row>
    <row r="189" spans="28:28" ht="20.100000000000001" customHeight="1" x14ac:dyDescent="0.2">
      <c r="AB189" s="51"/>
    </row>
    <row r="190" spans="28:28" ht="20.100000000000001" customHeight="1" x14ac:dyDescent="0.2">
      <c r="AB190" s="51"/>
    </row>
    <row r="191" spans="28:28" ht="20.100000000000001" customHeight="1" x14ac:dyDescent="0.2">
      <c r="AB191" s="51"/>
    </row>
    <row r="192" spans="28:28" ht="20.100000000000001" customHeight="1" x14ac:dyDescent="0.2">
      <c r="AB192" s="51"/>
    </row>
    <row r="193" spans="28:28" ht="20.100000000000001" customHeight="1" x14ac:dyDescent="0.2">
      <c r="AB193" s="51"/>
    </row>
    <row r="194" spans="28:28" ht="20.100000000000001" customHeight="1" x14ac:dyDescent="0.2">
      <c r="AB194" s="51"/>
    </row>
    <row r="195" spans="28:28" ht="20.100000000000001" customHeight="1" x14ac:dyDescent="0.2">
      <c r="AB195" s="51"/>
    </row>
    <row r="196" spans="28:28" ht="20.100000000000001" customHeight="1" x14ac:dyDescent="0.2">
      <c r="AB196" s="51"/>
    </row>
    <row r="197" spans="28:28" ht="20.100000000000001" customHeight="1" x14ac:dyDescent="0.2">
      <c r="AB197" s="51"/>
    </row>
    <row r="198" spans="28:28" ht="20.100000000000001" customHeight="1" x14ac:dyDescent="0.2">
      <c r="AB198" s="51"/>
    </row>
    <row r="199" spans="28:28" ht="20.100000000000001" customHeight="1" x14ac:dyDescent="0.2">
      <c r="AB199" s="51"/>
    </row>
    <row r="200" spans="28:28" ht="20.100000000000001" customHeight="1" x14ac:dyDescent="0.2">
      <c r="AB200" s="51"/>
    </row>
    <row r="201" spans="28:28" ht="20.100000000000001" customHeight="1" x14ac:dyDescent="0.2">
      <c r="AB201" s="51"/>
    </row>
    <row r="202" spans="28:28" ht="20.100000000000001" customHeight="1" x14ac:dyDescent="0.2">
      <c r="AB202" s="51"/>
    </row>
    <row r="203" spans="28:28" ht="20.100000000000001" customHeight="1" x14ac:dyDescent="0.2">
      <c r="AB203" s="51"/>
    </row>
    <row r="204" spans="28:28" ht="20.100000000000001" customHeight="1" x14ac:dyDescent="0.2">
      <c r="AB204" s="51"/>
    </row>
    <row r="205" spans="28:28" ht="20.100000000000001" customHeight="1" x14ac:dyDescent="0.2">
      <c r="AB205" s="51"/>
    </row>
    <row r="206" spans="28:28" ht="20.100000000000001" customHeight="1" x14ac:dyDescent="0.2">
      <c r="AB206" s="51"/>
    </row>
    <row r="207" spans="28:28" ht="20.100000000000001" customHeight="1" x14ac:dyDescent="0.2">
      <c r="AB207" s="51"/>
    </row>
    <row r="208" spans="28:28" ht="20.100000000000001" customHeight="1" x14ac:dyDescent="0.2">
      <c r="AB208" s="51"/>
    </row>
    <row r="209" spans="28:28" ht="20.100000000000001" customHeight="1" x14ac:dyDescent="0.2">
      <c r="AB209" s="51"/>
    </row>
    <row r="210" spans="28:28" ht="20.100000000000001" customHeight="1" x14ac:dyDescent="0.2">
      <c r="AB210" s="51"/>
    </row>
    <row r="211" spans="28:28" ht="20.100000000000001" customHeight="1" x14ac:dyDescent="0.2">
      <c r="AB211" s="51"/>
    </row>
    <row r="212" spans="28:28" ht="20.100000000000001" customHeight="1" x14ac:dyDescent="0.2">
      <c r="AB212" s="51"/>
    </row>
    <row r="213" spans="28:28" ht="20.100000000000001" customHeight="1" x14ac:dyDescent="0.2">
      <c r="AB213" s="51"/>
    </row>
    <row r="214" spans="28:28" ht="20.100000000000001" customHeight="1" x14ac:dyDescent="0.2">
      <c r="AB214" s="51"/>
    </row>
    <row r="215" spans="28:28" ht="20.100000000000001" customHeight="1" x14ac:dyDescent="0.2">
      <c r="AB215" s="51"/>
    </row>
    <row r="216" spans="28:28" ht="20.100000000000001" customHeight="1" x14ac:dyDescent="0.2">
      <c r="AB216" s="51"/>
    </row>
    <row r="217" spans="28:28" ht="20.100000000000001" customHeight="1" x14ac:dyDescent="0.2">
      <c r="AB217" s="51"/>
    </row>
    <row r="218" spans="28:28" ht="20.100000000000001" customHeight="1" x14ac:dyDescent="0.2">
      <c r="AB218" s="51"/>
    </row>
    <row r="219" spans="28:28" ht="20.100000000000001" customHeight="1" x14ac:dyDescent="0.2">
      <c r="AB219" s="51"/>
    </row>
    <row r="220" spans="28:28" ht="20.100000000000001" customHeight="1" x14ac:dyDescent="0.2">
      <c r="AB220" s="51"/>
    </row>
    <row r="221" spans="28:28" ht="20.100000000000001" customHeight="1" x14ac:dyDescent="0.2">
      <c r="AB221" s="51"/>
    </row>
    <row r="222" spans="28:28" ht="20.100000000000001" customHeight="1" x14ac:dyDescent="0.2">
      <c r="AB222" s="51"/>
    </row>
    <row r="223" spans="28:28" ht="20.100000000000001" customHeight="1" x14ac:dyDescent="0.2">
      <c r="AB223" s="51"/>
    </row>
    <row r="224" spans="28:28" ht="20.100000000000001" customHeight="1" x14ac:dyDescent="0.2">
      <c r="AB224" s="51"/>
    </row>
    <row r="225" spans="28:28" ht="20.100000000000001" customHeight="1" x14ac:dyDescent="0.2">
      <c r="AB225" s="51"/>
    </row>
    <row r="226" spans="28:28" ht="20.100000000000001" customHeight="1" x14ac:dyDescent="0.2">
      <c r="AB226" s="51"/>
    </row>
    <row r="227" spans="28:28" ht="20.100000000000001" customHeight="1" x14ac:dyDescent="0.2">
      <c r="AB227" s="51"/>
    </row>
    <row r="228" spans="28:28" ht="20.100000000000001" customHeight="1" x14ac:dyDescent="0.2">
      <c r="AB228" s="51"/>
    </row>
    <row r="229" spans="28:28" ht="20.100000000000001" customHeight="1" x14ac:dyDescent="0.2">
      <c r="AB229" s="51"/>
    </row>
    <row r="230" spans="28:28" ht="20.100000000000001" customHeight="1" x14ac:dyDescent="0.2">
      <c r="AB230" s="51"/>
    </row>
    <row r="231" spans="28:28" ht="20.100000000000001" customHeight="1" x14ac:dyDescent="0.2">
      <c r="AB231" s="51"/>
    </row>
    <row r="232" spans="28:28" ht="20.100000000000001" customHeight="1" x14ac:dyDescent="0.2">
      <c r="AB232" s="51"/>
    </row>
    <row r="233" spans="28:28" ht="20.100000000000001" customHeight="1" x14ac:dyDescent="0.2">
      <c r="AB233" s="51"/>
    </row>
    <row r="234" spans="28:28" ht="20.100000000000001" customHeight="1" x14ac:dyDescent="0.2">
      <c r="AB234" s="51"/>
    </row>
    <row r="235" spans="28:28" ht="20.100000000000001" customHeight="1" x14ac:dyDescent="0.2">
      <c r="AB235" s="51"/>
    </row>
    <row r="236" spans="28:28" ht="20.100000000000001" customHeight="1" x14ac:dyDescent="0.2">
      <c r="AB236" s="51"/>
    </row>
    <row r="237" spans="28:28" ht="20.100000000000001" customHeight="1" x14ac:dyDescent="0.2">
      <c r="AB237" s="51"/>
    </row>
    <row r="238" spans="28:28" ht="20.100000000000001" customHeight="1" x14ac:dyDescent="0.2">
      <c r="AB238" s="51"/>
    </row>
    <row r="239" spans="28:28" ht="20.100000000000001" customHeight="1" x14ac:dyDescent="0.2">
      <c r="AB239" s="51"/>
    </row>
    <row r="240" spans="28:28" ht="20.100000000000001" customHeight="1" x14ac:dyDescent="0.2">
      <c r="AB240" s="51"/>
    </row>
    <row r="241" spans="28:28" ht="20.100000000000001" customHeight="1" x14ac:dyDescent="0.2">
      <c r="AB241" s="51"/>
    </row>
    <row r="242" spans="28:28" ht="20.100000000000001" customHeight="1" x14ac:dyDescent="0.2">
      <c r="AB242" s="51"/>
    </row>
    <row r="243" spans="28:28" ht="20.100000000000001" customHeight="1" x14ac:dyDescent="0.2">
      <c r="AB243" s="51"/>
    </row>
    <row r="244" spans="28:28" ht="20.100000000000001" customHeight="1" x14ac:dyDescent="0.2">
      <c r="AB244" s="51"/>
    </row>
    <row r="245" spans="28:28" ht="20.100000000000001" customHeight="1" x14ac:dyDescent="0.2">
      <c r="AB245" s="51"/>
    </row>
    <row r="246" spans="28:28" ht="20.100000000000001" customHeight="1" x14ac:dyDescent="0.2">
      <c r="AB246" s="51"/>
    </row>
    <row r="247" spans="28:28" ht="20.100000000000001" customHeight="1" x14ac:dyDescent="0.2">
      <c r="AB247" s="51"/>
    </row>
    <row r="248" spans="28:28" ht="20.100000000000001" customHeight="1" x14ac:dyDescent="0.2">
      <c r="AB248" s="51"/>
    </row>
    <row r="249" spans="28:28" ht="20.100000000000001" customHeight="1" x14ac:dyDescent="0.2">
      <c r="AB249" s="51"/>
    </row>
    <row r="250" spans="28:28" ht="20.100000000000001" customHeight="1" x14ac:dyDescent="0.2">
      <c r="AB250" s="51"/>
    </row>
    <row r="251" spans="28:28" ht="20.100000000000001" customHeight="1" x14ac:dyDescent="0.2">
      <c r="AB251" s="51"/>
    </row>
    <row r="252" spans="28:28" ht="20.100000000000001" customHeight="1" x14ac:dyDescent="0.2">
      <c r="AB252" s="51"/>
    </row>
    <row r="253" spans="28:28" ht="20.100000000000001" customHeight="1" x14ac:dyDescent="0.2">
      <c r="AB253" s="51"/>
    </row>
    <row r="254" spans="28:28" ht="20.100000000000001" customHeight="1" x14ac:dyDescent="0.2">
      <c r="AB254" s="51"/>
    </row>
    <row r="255" spans="28:28" ht="20.100000000000001" customHeight="1" x14ac:dyDescent="0.2">
      <c r="AB255" s="51"/>
    </row>
    <row r="256" spans="28:28" ht="20.100000000000001" customHeight="1" x14ac:dyDescent="0.2">
      <c r="AB256" s="51"/>
    </row>
    <row r="257" spans="28:28" ht="20.100000000000001" customHeight="1" x14ac:dyDescent="0.2">
      <c r="AB257" s="51"/>
    </row>
    <row r="258" spans="28:28" ht="20.100000000000001" customHeight="1" x14ac:dyDescent="0.2">
      <c r="AB258" s="51"/>
    </row>
    <row r="259" spans="28:28" ht="20.100000000000001" customHeight="1" x14ac:dyDescent="0.2">
      <c r="AB259" s="51"/>
    </row>
    <row r="260" spans="28:28" ht="20.100000000000001" customHeight="1" x14ac:dyDescent="0.2">
      <c r="AB260" s="51"/>
    </row>
    <row r="261" spans="28:28" ht="20.100000000000001" customHeight="1" x14ac:dyDescent="0.2">
      <c r="AB261" s="51"/>
    </row>
    <row r="262" spans="28:28" ht="20.100000000000001" customHeight="1" x14ac:dyDescent="0.2">
      <c r="AB262" s="51"/>
    </row>
    <row r="263" spans="28:28" ht="20.100000000000001" customHeight="1" x14ac:dyDescent="0.2">
      <c r="AB263" s="51"/>
    </row>
    <row r="264" spans="28:28" ht="20.100000000000001" customHeight="1" x14ac:dyDescent="0.2">
      <c r="AB264" s="51"/>
    </row>
    <row r="265" spans="28:28" ht="20.100000000000001" customHeight="1" x14ac:dyDescent="0.2">
      <c r="AB265" s="51"/>
    </row>
    <row r="266" spans="28:28" ht="20.100000000000001" customHeight="1" x14ac:dyDescent="0.2">
      <c r="AB266" s="51"/>
    </row>
    <row r="267" spans="28:28" ht="20.100000000000001" customHeight="1" x14ac:dyDescent="0.2"/>
    <row r="268" spans="28:28" ht="20.100000000000001" customHeight="1" x14ac:dyDescent="0.2"/>
    <row r="269" spans="28:28" ht="20.100000000000001" customHeight="1" x14ac:dyDescent="0.2"/>
    <row r="270" spans="28:28" ht="20.100000000000001" customHeight="1" x14ac:dyDescent="0.2"/>
    <row r="271" spans="28:28" ht="20.100000000000001" customHeight="1" x14ac:dyDescent="0.2"/>
    <row r="272" spans="28:28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  <row r="12493" ht="20.100000000000001" customHeight="1" x14ac:dyDescent="0.2"/>
    <row r="12494" ht="20.100000000000001" customHeight="1" x14ac:dyDescent="0.2"/>
    <row r="12495" ht="20.100000000000001" customHeight="1" x14ac:dyDescent="0.2"/>
    <row r="12496" ht="20.100000000000001" customHeight="1" x14ac:dyDescent="0.2"/>
    <row r="12497" ht="20.100000000000001" customHeight="1" x14ac:dyDescent="0.2"/>
    <row r="12498" ht="20.100000000000001" customHeight="1" x14ac:dyDescent="0.2"/>
    <row r="12499" ht="20.100000000000001" customHeight="1" x14ac:dyDescent="0.2"/>
    <row r="12500" ht="20.100000000000001" customHeight="1" x14ac:dyDescent="0.2"/>
  </sheetData>
  <mergeCells count="25">
    <mergeCell ref="L7:P7"/>
    <mergeCell ref="G7:K7"/>
    <mergeCell ref="A2:O2"/>
    <mergeCell ref="A1:O1"/>
    <mergeCell ref="Q2:AP2"/>
    <mergeCell ref="A5:AP5"/>
    <mergeCell ref="A3:M3"/>
    <mergeCell ref="Q3:AP3"/>
    <mergeCell ref="P1:AP1"/>
    <mergeCell ref="AH23:AO31"/>
    <mergeCell ref="O33:U33"/>
    <mergeCell ref="A34:K52"/>
    <mergeCell ref="B21:M21"/>
    <mergeCell ref="AR3:AS3"/>
    <mergeCell ref="AK7:AM7"/>
    <mergeCell ref="AN7:AP7"/>
    <mergeCell ref="AH7:AJ7"/>
    <mergeCell ref="Z6:AB6"/>
    <mergeCell ref="AB7:AD7"/>
    <mergeCell ref="AE7:AG7"/>
    <mergeCell ref="B7:F7"/>
    <mergeCell ref="A7:A8"/>
    <mergeCell ref="V7:X7"/>
    <mergeCell ref="Y7:AA7"/>
    <mergeCell ref="Q7:U7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Admin</cp:lastModifiedBy>
  <cp:lastPrinted>2019-06-03T00:53:39Z</cp:lastPrinted>
  <dcterms:created xsi:type="dcterms:W3CDTF">2019-05-27T02:50:21Z</dcterms:created>
  <dcterms:modified xsi:type="dcterms:W3CDTF">2021-07-15T07:37:32Z</dcterms:modified>
</cp:coreProperties>
</file>